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tabRatio="500"/>
  </bookViews>
  <sheets>
    <sheet name="Reference" sheetId="4" r:id="rId1"/>
    <sheet name="Figure 12.3" sheetId="1" r:id="rId2"/>
    <sheet name="Data_Figures 12.3 " sheetId="3" r:id="rId3"/>
  </sheets>
  <calcPr calcId="152511" concurrentCalc="0"/>
</workbook>
</file>

<file path=xl/calcChain.xml><?xml version="1.0" encoding="utf-8"?>
<calcChain xmlns="http://schemas.openxmlformats.org/spreadsheetml/2006/main">
  <c r="AN9" i="3" l="1"/>
  <c r="AO9" i="3"/>
  <c r="AP9" i="3" a="1"/>
  <c r="AP9" i="3"/>
  <c r="AR9" i="3" a="1"/>
  <c r="AR9" i="3"/>
  <c r="AT9" i="3" a="1"/>
  <c r="AT9" i="3"/>
  <c r="BN9" i="3"/>
  <c r="BO9" i="3"/>
  <c r="BP9" i="3"/>
  <c r="BQ9" i="3"/>
  <c r="BR9" i="3" a="1"/>
  <c r="BR9" i="3"/>
  <c r="BS9" i="3"/>
  <c r="BT9" i="3" a="1"/>
  <c r="BT9" i="3"/>
  <c r="BU9" i="3"/>
  <c r="BV9" i="3" a="1"/>
  <c r="BV9" i="3"/>
  <c r="BW9" i="3"/>
  <c r="CR9" i="3"/>
  <c r="CS9" i="3"/>
  <c r="CT9" i="3" a="1"/>
  <c r="CT9" i="3"/>
  <c r="CV9" i="3" a="1"/>
  <c r="CV9" i="3"/>
  <c r="CX9" i="3" a="1"/>
  <c r="CX9" i="3"/>
  <c r="DB9" i="3"/>
  <c r="DC9" i="3"/>
  <c r="DD9" i="3"/>
  <c r="DE9" i="3"/>
  <c r="DF9" i="3" a="1"/>
  <c r="DF9" i="3"/>
  <c r="DG9" i="3"/>
  <c r="DH9" i="3" a="1"/>
  <c r="DH9" i="3"/>
  <c r="DI9" i="3"/>
  <c r="DJ9" i="3" a="1"/>
  <c r="DJ9" i="3"/>
  <c r="DK9" i="3"/>
  <c r="DX9" i="3"/>
  <c r="DY9" i="3"/>
  <c r="DZ9" i="3"/>
  <c r="EB9" i="3"/>
  <c r="ED9" i="3"/>
  <c r="EE9" i="3"/>
  <c r="EF9" i="3"/>
  <c r="EG9" i="3"/>
  <c r="EH9" i="3"/>
  <c r="EJ9" i="3"/>
  <c r="EK9" i="3"/>
  <c r="AN10" i="3"/>
  <c r="AO10" i="3"/>
  <c r="AP10" i="3" a="1"/>
  <c r="AP10" i="3"/>
  <c r="AR10" i="3" a="1"/>
  <c r="AR10" i="3"/>
  <c r="AT10" i="3" a="1"/>
  <c r="AT10" i="3"/>
  <c r="BN10" i="3"/>
  <c r="BO10" i="3"/>
  <c r="BP10" i="3"/>
  <c r="BQ10" i="3"/>
  <c r="BR10" i="3" a="1"/>
  <c r="BR10" i="3"/>
  <c r="BS10" i="3"/>
  <c r="BT10" i="3" a="1"/>
  <c r="BT10" i="3"/>
  <c r="BU10" i="3"/>
  <c r="BV10" i="3" a="1"/>
  <c r="BV10" i="3"/>
  <c r="BW10" i="3"/>
  <c r="CR10" i="3"/>
  <c r="CS10" i="3"/>
  <c r="CT10" i="3" a="1"/>
  <c r="CT10" i="3"/>
  <c r="CV10" i="3" a="1"/>
  <c r="CV10" i="3"/>
  <c r="CX10" i="3" a="1"/>
  <c r="CX10" i="3"/>
  <c r="DB10" i="3"/>
  <c r="DC10" i="3"/>
  <c r="DD10" i="3"/>
  <c r="DE10" i="3"/>
  <c r="DF10" i="3" a="1"/>
  <c r="DF10" i="3"/>
  <c r="DG10" i="3"/>
  <c r="DH10" i="3" a="1"/>
  <c r="DH10" i="3"/>
  <c r="DI10" i="3"/>
  <c r="DJ10" i="3" a="1"/>
  <c r="DJ10" i="3"/>
  <c r="DK10" i="3"/>
  <c r="DX10" i="3"/>
  <c r="DY10" i="3"/>
  <c r="DZ10" i="3"/>
  <c r="EB10" i="3"/>
  <c r="ED10" i="3"/>
  <c r="EE10" i="3"/>
  <c r="EF10" i="3"/>
  <c r="EG10" i="3"/>
  <c r="EH10" i="3"/>
  <c r="EJ10" i="3"/>
  <c r="EK10" i="3"/>
  <c r="AN11" i="3"/>
  <c r="AO11" i="3"/>
  <c r="AP11" i="3" a="1"/>
  <c r="AP11" i="3"/>
  <c r="AR11" i="3" a="1"/>
  <c r="AR11" i="3"/>
  <c r="AT11" i="3" a="1"/>
  <c r="AT11" i="3"/>
  <c r="BN11" i="3"/>
  <c r="BO11" i="3"/>
  <c r="BP11" i="3"/>
  <c r="BQ11" i="3"/>
  <c r="BR11" i="3" a="1"/>
  <c r="BR11" i="3"/>
  <c r="BS11" i="3"/>
  <c r="BT11" i="3" a="1"/>
  <c r="BT11" i="3"/>
  <c r="BU11" i="3"/>
  <c r="BV11" i="3" a="1"/>
  <c r="BV11" i="3"/>
  <c r="BW11" i="3"/>
  <c r="CR11" i="3"/>
  <c r="CS11" i="3"/>
  <c r="CT11" i="3" a="1"/>
  <c r="CT11" i="3"/>
  <c r="CV11" i="3" a="1"/>
  <c r="CV11" i="3"/>
  <c r="CX11" i="3" a="1"/>
  <c r="CX11" i="3"/>
  <c r="DB11" i="3"/>
  <c r="DC11" i="3"/>
  <c r="DD11" i="3"/>
  <c r="DE11" i="3"/>
  <c r="DF11" i="3" a="1"/>
  <c r="DF11" i="3"/>
  <c r="DG11" i="3"/>
  <c r="DH11" i="3" a="1"/>
  <c r="DH11" i="3"/>
  <c r="DI11" i="3"/>
  <c r="DJ11" i="3" a="1"/>
  <c r="DJ11" i="3"/>
  <c r="DK11" i="3"/>
  <c r="DX11" i="3"/>
  <c r="DY11" i="3"/>
  <c r="DZ11" i="3"/>
  <c r="EB11" i="3"/>
  <c r="ED11" i="3"/>
  <c r="EE11" i="3"/>
  <c r="EF11" i="3"/>
  <c r="EG11" i="3"/>
  <c r="EH11" i="3"/>
  <c r="EJ11" i="3"/>
  <c r="EK11" i="3"/>
  <c r="AN12" i="3"/>
  <c r="AO12" i="3"/>
  <c r="AP12" i="3" a="1"/>
  <c r="AP12" i="3"/>
  <c r="AR12" i="3" a="1"/>
  <c r="AR12" i="3"/>
  <c r="AT12" i="3" a="1"/>
  <c r="AT12" i="3"/>
  <c r="BN12" i="3"/>
  <c r="BO12" i="3"/>
  <c r="BP12" i="3"/>
  <c r="BQ12" i="3"/>
  <c r="BR12" i="3" a="1"/>
  <c r="BR12" i="3"/>
  <c r="BS12" i="3"/>
  <c r="BT12" i="3" a="1"/>
  <c r="BT12" i="3"/>
  <c r="BU12" i="3"/>
  <c r="BV12" i="3" a="1"/>
  <c r="BV12" i="3"/>
  <c r="BW12" i="3"/>
  <c r="CR12" i="3"/>
  <c r="CS12" i="3"/>
  <c r="CT12" i="3" a="1"/>
  <c r="CT12" i="3"/>
  <c r="CV12" i="3" a="1"/>
  <c r="CV12" i="3"/>
  <c r="CX12" i="3" a="1"/>
  <c r="CX12" i="3"/>
  <c r="DB12" i="3"/>
  <c r="DC12" i="3"/>
  <c r="DD12" i="3"/>
  <c r="DE12" i="3"/>
  <c r="DF12" i="3" a="1"/>
  <c r="DF12" i="3"/>
  <c r="DG12" i="3"/>
  <c r="DH12" i="3" a="1"/>
  <c r="DH12" i="3"/>
  <c r="DI12" i="3"/>
  <c r="DJ12" i="3" a="1"/>
  <c r="DJ12" i="3"/>
  <c r="DK12" i="3"/>
  <c r="DX12" i="3"/>
  <c r="DY12" i="3"/>
  <c r="DZ12" i="3"/>
  <c r="EB12" i="3"/>
  <c r="ED12" i="3"/>
  <c r="EE12" i="3"/>
  <c r="EF12" i="3"/>
  <c r="EG12" i="3"/>
  <c r="EH12" i="3"/>
  <c r="EJ12" i="3"/>
  <c r="EK12" i="3"/>
  <c r="AN13" i="3"/>
  <c r="AO13" i="3"/>
  <c r="AP13" i="3" a="1"/>
  <c r="AP13" i="3"/>
  <c r="AR13" i="3" a="1"/>
  <c r="AR13" i="3"/>
  <c r="AT13" i="3" a="1"/>
  <c r="AT13" i="3"/>
  <c r="BN13" i="3"/>
  <c r="BO13" i="3"/>
  <c r="BP13" i="3"/>
  <c r="BQ13" i="3"/>
  <c r="BR13" i="3" a="1"/>
  <c r="BR13" i="3"/>
  <c r="BS13" i="3"/>
  <c r="BT13" i="3" a="1"/>
  <c r="BT13" i="3"/>
  <c r="BU13" i="3"/>
  <c r="BV13" i="3" a="1"/>
  <c r="BV13" i="3"/>
  <c r="BW13" i="3"/>
  <c r="CR13" i="3"/>
  <c r="CS13" i="3"/>
  <c r="CT13" i="3" a="1"/>
  <c r="CT13" i="3"/>
  <c r="CV13" i="3" a="1"/>
  <c r="CV13" i="3"/>
  <c r="CX13" i="3" a="1"/>
  <c r="CX13" i="3"/>
  <c r="DB13" i="3"/>
  <c r="DC13" i="3"/>
  <c r="DD13" i="3"/>
  <c r="DE13" i="3"/>
  <c r="DF13" i="3" a="1"/>
  <c r="DF13" i="3"/>
  <c r="DG13" i="3"/>
  <c r="DH13" i="3" a="1"/>
  <c r="DH13" i="3"/>
  <c r="DI13" i="3"/>
  <c r="DJ13" i="3" a="1"/>
  <c r="DJ13" i="3"/>
  <c r="DK13" i="3"/>
  <c r="DX13" i="3"/>
  <c r="DY13" i="3"/>
  <c r="DZ13" i="3"/>
  <c r="EA13" i="3"/>
  <c r="EB13" i="3"/>
  <c r="EC13" i="3"/>
  <c r="ED13" i="3"/>
  <c r="EE13" i="3"/>
  <c r="EF13" i="3"/>
  <c r="EG13" i="3"/>
  <c r="EH13" i="3"/>
  <c r="EI13" i="3"/>
  <c r="EJ13" i="3"/>
  <c r="EK13" i="3"/>
  <c r="AN14" i="3"/>
  <c r="AO14" i="3"/>
  <c r="AP14" i="3" a="1"/>
  <c r="AP14" i="3"/>
  <c r="AR14" i="3" a="1"/>
  <c r="AR14" i="3"/>
  <c r="AT14" i="3" a="1"/>
  <c r="AT14" i="3"/>
  <c r="BN14" i="3"/>
  <c r="BO14" i="3"/>
  <c r="BP14" i="3"/>
  <c r="BQ14" i="3"/>
  <c r="BR14" i="3" a="1"/>
  <c r="BR14" i="3"/>
  <c r="BS14" i="3"/>
  <c r="BT14" i="3" a="1"/>
  <c r="BT14" i="3"/>
  <c r="BU14" i="3"/>
  <c r="BV14" i="3" a="1"/>
  <c r="BV14" i="3"/>
  <c r="BW14" i="3"/>
  <c r="CR14" i="3"/>
  <c r="CS14" i="3"/>
  <c r="CT14" i="3" a="1"/>
  <c r="CT14" i="3"/>
  <c r="CV14" i="3" a="1"/>
  <c r="CV14" i="3"/>
  <c r="CX14" i="3" a="1"/>
  <c r="CX14" i="3"/>
  <c r="DB14" i="3"/>
  <c r="DC14" i="3"/>
  <c r="DD14" i="3"/>
  <c r="DE14" i="3"/>
  <c r="DF14" i="3" a="1"/>
  <c r="DF14" i="3"/>
  <c r="DG14" i="3"/>
  <c r="DH14" i="3" a="1"/>
  <c r="DH14" i="3"/>
  <c r="DI14" i="3"/>
  <c r="DJ14" i="3" a="1"/>
  <c r="DJ14" i="3"/>
  <c r="DK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AN15" i="3"/>
  <c r="AO15" i="3"/>
  <c r="AP15" i="3" a="1"/>
  <c r="AP15" i="3"/>
  <c r="AR15" i="3" a="1"/>
  <c r="AR15" i="3"/>
  <c r="AT15" i="3" a="1"/>
  <c r="AT15" i="3"/>
  <c r="BN15" i="3"/>
  <c r="BO15" i="3"/>
  <c r="BP15" i="3"/>
  <c r="BQ15" i="3"/>
  <c r="BR15" i="3" a="1"/>
  <c r="BR15" i="3"/>
  <c r="BS15" i="3"/>
  <c r="BT15" i="3" a="1"/>
  <c r="BT15" i="3"/>
  <c r="BU15" i="3"/>
  <c r="BV15" i="3" a="1"/>
  <c r="BV15" i="3"/>
  <c r="BW15" i="3"/>
  <c r="CR15" i="3"/>
  <c r="CS15" i="3"/>
  <c r="CT15" i="3" a="1"/>
  <c r="CT15" i="3"/>
  <c r="CV15" i="3" a="1"/>
  <c r="CV15" i="3"/>
  <c r="CX15" i="3" a="1"/>
  <c r="CX15" i="3"/>
  <c r="DB15" i="3"/>
  <c r="DC15" i="3"/>
  <c r="DD15" i="3"/>
  <c r="DE15" i="3"/>
  <c r="DF15" i="3" a="1"/>
  <c r="DF15" i="3"/>
  <c r="DG15" i="3"/>
  <c r="DH15" i="3" a="1"/>
  <c r="DH15" i="3"/>
  <c r="DI15" i="3"/>
  <c r="DJ15" i="3" a="1"/>
  <c r="DJ15" i="3"/>
  <c r="DK15" i="3"/>
  <c r="DX15" i="3"/>
  <c r="DY15" i="3"/>
  <c r="DZ15" i="3"/>
  <c r="EA15" i="3"/>
  <c r="EB15" i="3"/>
  <c r="EC15" i="3"/>
  <c r="ED15" i="3"/>
  <c r="EE15" i="3"/>
  <c r="EF15" i="3"/>
  <c r="EG15" i="3"/>
  <c r="EH15" i="3"/>
  <c r="EI15" i="3"/>
  <c r="EJ15" i="3"/>
  <c r="EK15" i="3"/>
  <c r="AN16" i="3"/>
  <c r="AO16" i="3"/>
  <c r="AP16" i="3" a="1"/>
  <c r="AP16" i="3"/>
  <c r="AR16" i="3" a="1"/>
  <c r="AR16" i="3"/>
  <c r="AT16" i="3" a="1"/>
  <c r="AT16" i="3"/>
  <c r="BN16" i="3"/>
  <c r="BO16" i="3"/>
  <c r="BP16" i="3"/>
  <c r="BQ16" i="3"/>
  <c r="BR16" i="3" a="1"/>
  <c r="BR16" i="3"/>
  <c r="BS16" i="3"/>
  <c r="BT16" i="3" a="1"/>
  <c r="BT16" i="3"/>
  <c r="BU16" i="3"/>
  <c r="BV16" i="3" a="1"/>
  <c r="BV16" i="3"/>
  <c r="BW16" i="3"/>
  <c r="CR16" i="3"/>
  <c r="CS16" i="3"/>
  <c r="CT16" i="3" a="1"/>
  <c r="CT16" i="3"/>
  <c r="CV16" i="3" a="1"/>
  <c r="CV16" i="3"/>
  <c r="CX16" i="3" a="1"/>
  <c r="CX16" i="3"/>
  <c r="DB16" i="3"/>
  <c r="DC16" i="3"/>
  <c r="DD16" i="3"/>
  <c r="DE16" i="3"/>
  <c r="DF16" i="3" a="1"/>
  <c r="DF16" i="3"/>
  <c r="DG16" i="3"/>
  <c r="DH16" i="3" a="1"/>
  <c r="DH16" i="3"/>
  <c r="DI16" i="3"/>
  <c r="DJ16" i="3" a="1"/>
  <c r="DJ16" i="3"/>
  <c r="DK16" i="3"/>
  <c r="DX16" i="3"/>
  <c r="DY16" i="3"/>
  <c r="DZ16" i="3"/>
  <c r="EA16" i="3"/>
  <c r="EB16" i="3"/>
  <c r="EC16" i="3"/>
  <c r="ED16" i="3"/>
  <c r="EE16" i="3"/>
  <c r="EF16" i="3"/>
  <c r="EG16" i="3"/>
  <c r="EH16" i="3"/>
  <c r="EI16" i="3"/>
  <c r="EJ16" i="3"/>
  <c r="EK16" i="3"/>
  <c r="AN17" i="3"/>
  <c r="AO17" i="3"/>
  <c r="AP17" i="3" a="1"/>
  <c r="AP17" i="3"/>
  <c r="AR17" i="3" a="1"/>
  <c r="AR17" i="3"/>
  <c r="AT17" i="3" a="1"/>
  <c r="AT17" i="3"/>
  <c r="BN17" i="3"/>
  <c r="BO17" i="3"/>
  <c r="BP17" i="3"/>
  <c r="BQ17" i="3"/>
  <c r="BR17" i="3" a="1"/>
  <c r="BR17" i="3"/>
  <c r="BS17" i="3"/>
  <c r="BT17" i="3" a="1"/>
  <c r="BT17" i="3"/>
  <c r="BU17" i="3"/>
  <c r="BV17" i="3" a="1"/>
  <c r="BV17" i="3"/>
  <c r="BW17" i="3"/>
  <c r="CR17" i="3"/>
  <c r="CS17" i="3"/>
  <c r="CT17" i="3" a="1"/>
  <c r="CT17" i="3"/>
  <c r="CV17" i="3" a="1"/>
  <c r="CV17" i="3"/>
  <c r="CX17" i="3" a="1"/>
  <c r="CX17" i="3"/>
  <c r="DB17" i="3"/>
  <c r="DC17" i="3"/>
  <c r="DD17" i="3"/>
  <c r="DE17" i="3"/>
  <c r="DF17" i="3" a="1"/>
  <c r="DF17" i="3"/>
  <c r="DG17" i="3"/>
  <c r="DH17" i="3" a="1"/>
  <c r="DH17" i="3"/>
  <c r="DI17" i="3"/>
  <c r="DJ17" i="3" a="1"/>
  <c r="DJ17" i="3"/>
  <c r="DK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AN18" i="3"/>
  <c r="AO18" i="3"/>
  <c r="AP18" i="3" a="1"/>
  <c r="AP18" i="3"/>
  <c r="AR18" i="3" a="1"/>
  <c r="AR18" i="3"/>
  <c r="AT18" i="3" a="1"/>
  <c r="AT18" i="3"/>
  <c r="BN18" i="3"/>
  <c r="BO18" i="3"/>
  <c r="BP18" i="3"/>
  <c r="BQ18" i="3"/>
  <c r="BR18" i="3" a="1"/>
  <c r="BR18" i="3"/>
  <c r="BS18" i="3"/>
  <c r="BT18" i="3" a="1"/>
  <c r="BT18" i="3"/>
  <c r="BU18" i="3"/>
  <c r="BV18" i="3" a="1"/>
  <c r="BV18" i="3"/>
  <c r="BW18" i="3"/>
  <c r="CR18" i="3"/>
  <c r="CS18" i="3"/>
  <c r="CT18" i="3" a="1"/>
  <c r="CT18" i="3"/>
  <c r="CV18" i="3" a="1"/>
  <c r="CV18" i="3"/>
  <c r="CX18" i="3" a="1"/>
  <c r="CX18" i="3"/>
  <c r="DB18" i="3"/>
  <c r="DC18" i="3"/>
  <c r="DD18" i="3"/>
  <c r="DE18" i="3"/>
  <c r="DF18" i="3" a="1"/>
  <c r="DF18" i="3"/>
  <c r="DG18" i="3"/>
  <c r="DH18" i="3" a="1"/>
  <c r="DH18" i="3"/>
  <c r="DI18" i="3"/>
  <c r="DJ18" i="3" a="1"/>
  <c r="DJ18" i="3"/>
  <c r="DK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AN19" i="3"/>
  <c r="AO19" i="3"/>
  <c r="AP19" i="3" a="1"/>
  <c r="AP19" i="3"/>
  <c r="AR19" i="3" a="1"/>
  <c r="AR19" i="3"/>
  <c r="AT19" i="3" a="1"/>
  <c r="AT19" i="3"/>
  <c r="BN19" i="3"/>
  <c r="BO19" i="3"/>
  <c r="BP19" i="3"/>
  <c r="BQ19" i="3"/>
  <c r="BR19" i="3" a="1"/>
  <c r="BR19" i="3"/>
  <c r="BS19" i="3"/>
  <c r="BT19" i="3" a="1"/>
  <c r="BT19" i="3"/>
  <c r="BU19" i="3"/>
  <c r="BV19" i="3" a="1"/>
  <c r="BV19" i="3"/>
  <c r="BW19" i="3"/>
  <c r="CR19" i="3"/>
  <c r="CS19" i="3"/>
  <c r="CT19" i="3" a="1"/>
  <c r="CT19" i="3"/>
  <c r="CV19" i="3" a="1"/>
  <c r="CV19" i="3"/>
  <c r="CX19" i="3" a="1"/>
  <c r="CX19" i="3"/>
  <c r="DB19" i="3"/>
  <c r="DC19" i="3"/>
  <c r="DD19" i="3"/>
  <c r="DE19" i="3"/>
  <c r="DF19" i="3" a="1"/>
  <c r="DF19" i="3"/>
  <c r="DG19" i="3"/>
  <c r="DH19" i="3" a="1"/>
  <c r="DH19" i="3"/>
  <c r="DI19" i="3"/>
  <c r="DJ19" i="3" a="1"/>
  <c r="DJ19" i="3"/>
  <c r="DK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AN20" i="3"/>
  <c r="AO20" i="3"/>
  <c r="AP20" i="3" a="1"/>
  <c r="AP20" i="3"/>
  <c r="AR20" i="3" a="1"/>
  <c r="AR20" i="3"/>
  <c r="AT20" i="3" a="1"/>
  <c r="AT20" i="3"/>
  <c r="BN20" i="3"/>
  <c r="BO20" i="3"/>
  <c r="BP20" i="3"/>
  <c r="BQ20" i="3"/>
  <c r="BR20" i="3" a="1"/>
  <c r="BR20" i="3"/>
  <c r="BS20" i="3"/>
  <c r="BT20" i="3" a="1"/>
  <c r="BT20" i="3"/>
  <c r="BU20" i="3"/>
  <c r="BV20" i="3" a="1"/>
  <c r="BV20" i="3"/>
  <c r="BW20" i="3"/>
  <c r="CR20" i="3"/>
  <c r="CS20" i="3"/>
  <c r="CT20" i="3" a="1"/>
  <c r="CT20" i="3"/>
  <c r="CV20" i="3" a="1"/>
  <c r="CV20" i="3"/>
  <c r="CX20" i="3" a="1"/>
  <c r="CX20" i="3"/>
  <c r="DB20" i="3"/>
  <c r="DC20" i="3"/>
  <c r="DD20" i="3"/>
  <c r="DE20" i="3"/>
  <c r="DF20" i="3" a="1"/>
  <c r="DF20" i="3"/>
  <c r="DG20" i="3"/>
  <c r="DH20" i="3" a="1"/>
  <c r="DH20" i="3"/>
  <c r="DI20" i="3"/>
  <c r="DJ20" i="3" a="1"/>
  <c r="DJ20" i="3"/>
  <c r="DK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AN21" i="3"/>
  <c r="AO21" i="3"/>
  <c r="AP21" i="3" a="1"/>
  <c r="AP21" i="3"/>
  <c r="AR21" i="3" a="1"/>
  <c r="AR21" i="3"/>
  <c r="AT21" i="3" a="1"/>
  <c r="AT21" i="3"/>
  <c r="BN21" i="3"/>
  <c r="BO21" i="3"/>
  <c r="BP21" i="3"/>
  <c r="BQ21" i="3"/>
  <c r="BR21" i="3" a="1"/>
  <c r="BR21" i="3"/>
  <c r="BS21" i="3"/>
  <c r="BT21" i="3" a="1"/>
  <c r="BT21" i="3"/>
  <c r="BU21" i="3"/>
  <c r="BV21" i="3" a="1"/>
  <c r="BV21" i="3"/>
  <c r="BW21" i="3"/>
  <c r="CR21" i="3"/>
  <c r="CS21" i="3"/>
  <c r="CT21" i="3" a="1"/>
  <c r="CT21" i="3"/>
  <c r="CU21" i="3"/>
  <c r="CV21" i="3" a="1"/>
  <c r="CV21" i="3"/>
  <c r="CW21" i="3"/>
  <c r="CX21" i="3" a="1"/>
  <c r="CX21" i="3"/>
  <c r="CY21" i="3"/>
  <c r="DB21" i="3"/>
  <c r="DC21" i="3"/>
  <c r="DD21" i="3"/>
  <c r="DE21" i="3"/>
  <c r="DF21" i="3" a="1"/>
  <c r="DF21" i="3"/>
  <c r="DG21" i="3"/>
  <c r="DH21" i="3" a="1"/>
  <c r="DH21" i="3"/>
  <c r="DI21" i="3"/>
  <c r="DJ21" i="3" a="1"/>
  <c r="DJ21" i="3"/>
  <c r="DK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AN22" i="3"/>
  <c r="AO22" i="3"/>
  <c r="AP22" i="3" a="1"/>
  <c r="AP22" i="3"/>
  <c r="AR22" i="3" a="1"/>
  <c r="AR22" i="3"/>
  <c r="AT22" i="3" a="1"/>
  <c r="AT22" i="3"/>
  <c r="BN22" i="3"/>
  <c r="BO22" i="3"/>
  <c r="BP22" i="3"/>
  <c r="BQ22" i="3"/>
  <c r="BR22" i="3" a="1"/>
  <c r="BR22" i="3"/>
  <c r="BS22" i="3"/>
  <c r="BT22" i="3" a="1"/>
  <c r="BT22" i="3"/>
  <c r="BU22" i="3"/>
  <c r="BV22" i="3" a="1"/>
  <c r="BV22" i="3"/>
  <c r="BW22" i="3"/>
  <c r="CP22" i="3"/>
  <c r="CQ22" i="3"/>
  <c r="CR22" i="3"/>
  <c r="CS22" i="3"/>
  <c r="CT22" i="3" a="1"/>
  <c r="CT22" i="3"/>
  <c r="CU22" i="3"/>
  <c r="CV22" i="3" a="1"/>
  <c r="CV22" i="3"/>
  <c r="CW22" i="3"/>
  <c r="CX22" i="3" a="1"/>
  <c r="CX22" i="3"/>
  <c r="CY22" i="3"/>
  <c r="DB22" i="3"/>
  <c r="DC22" i="3"/>
  <c r="DD22" i="3"/>
  <c r="DE22" i="3"/>
  <c r="DF22" i="3" a="1"/>
  <c r="DF22" i="3"/>
  <c r="DG22" i="3"/>
  <c r="DH22" i="3" a="1"/>
  <c r="DH22" i="3"/>
  <c r="DI22" i="3"/>
  <c r="DJ22" i="3" a="1"/>
  <c r="DJ22" i="3"/>
  <c r="DK22" i="3"/>
  <c r="DX22" i="3"/>
  <c r="DY22" i="3"/>
  <c r="DZ22" i="3"/>
  <c r="EA22" i="3"/>
  <c r="EB22" i="3"/>
  <c r="EC22" i="3"/>
  <c r="ED22" i="3"/>
  <c r="EE22" i="3"/>
  <c r="EF22" i="3"/>
  <c r="EG22" i="3"/>
  <c r="EH22" i="3"/>
  <c r="EI22" i="3"/>
  <c r="EJ22" i="3"/>
  <c r="EK22" i="3"/>
  <c r="AN23" i="3"/>
  <c r="AO23" i="3"/>
  <c r="AP23" i="3" a="1"/>
  <c r="AP23" i="3"/>
  <c r="AR23" i="3" a="1"/>
  <c r="AR23" i="3"/>
  <c r="AT23" i="3" a="1"/>
  <c r="AT23" i="3"/>
  <c r="BN23" i="3"/>
  <c r="BO23" i="3"/>
  <c r="BP23" i="3"/>
  <c r="BQ23" i="3"/>
  <c r="BR23" i="3" a="1"/>
  <c r="BR23" i="3"/>
  <c r="BS23" i="3"/>
  <c r="BT23" i="3" a="1"/>
  <c r="BT23" i="3"/>
  <c r="BU23" i="3"/>
  <c r="BV23" i="3" a="1"/>
  <c r="BV23" i="3"/>
  <c r="BW23" i="3"/>
  <c r="CP23" i="3"/>
  <c r="CQ23" i="3"/>
  <c r="CR23" i="3"/>
  <c r="CS23" i="3"/>
  <c r="CT23" i="3" a="1"/>
  <c r="CT23" i="3"/>
  <c r="CU23" i="3"/>
  <c r="CV23" i="3" a="1"/>
  <c r="CV23" i="3"/>
  <c r="CW23" i="3"/>
  <c r="CX23" i="3" a="1"/>
  <c r="CX23" i="3"/>
  <c r="CY23" i="3"/>
  <c r="DB23" i="3"/>
  <c r="DC23" i="3"/>
  <c r="DD23" i="3"/>
  <c r="DE23" i="3"/>
  <c r="DF23" i="3" a="1"/>
  <c r="DF23" i="3"/>
  <c r="DG23" i="3"/>
  <c r="DH23" i="3" a="1"/>
  <c r="DH23" i="3"/>
  <c r="DI23" i="3"/>
  <c r="DJ23" i="3" a="1"/>
  <c r="DJ23" i="3"/>
  <c r="DK23" i="3"/>
  <c r="DX23" i="3"/>
  <c r="DY23" i="3"/>
  <c r="DZ23" i="3"/>
  <c r="EA23" i="3"/>
  <c r="EB23" i="3"/>
  <c r="EC23" i="3"/>
  <c r="ED23" i="3"/>
  <c r="EE23" i="3"/>
  <c r="EF23" i="3"/>
  <c r="EG23" i="3"/>
  <c r="EH23" i="3"/>
  <c r="EI23" i="3"/>
  <c r="EJ23" i="3"/>
  <c r="EK23" i="3"/>
  <c r="AN24" i="3"/>
  <c r="AO24" i="3"/>
  <c r="AP24" i="3" a="1"/>
  <c r="AP24" i="3"/>
  <c r="AR24" i="3" a="1"/>
  <c r="AR24" i="3"/>
  <c r="AT24" i="3" a="1"/>
  <c r="AT24" i="3"/>
  <c r="BN24" i="3"/>
  <c r="BO24" i="3"/>
  <c r="BP24" i="3"/>
  <c r="BQ24" i="3"/>
  <c r="BR24" i="3" a="1"/>
  <c r="BR24" i="3"/>
  <c r="BS24" i="3"/>
  <c r="BT24" i="3" a="1"/>
  <c r="BT24" i="3"/>
  <c r="BU24" i="3"/>
  <c r="BV24" i="3" a="1"/>
  <c r="BV24" i="3"/>
  <c r="BW24" i="3"/>
  <c r="CP24" i="3"/>
  <c r="CQ24" i="3"/>
  <c r="CR24" i="3"/>
  <c r="CS24" i="3"/>
  <c r="CT24" i="3" a="1"/>
  <c r="CT24" i="3"/>
  <c r="CU24" i="3"/>
  <c r="CV24" i="3" a="1"/>
  <c r="CV24" i="3"/>
  <c r="CW24" i="3"/>
  <c r="CX24" i="3" a="1"/>
  <c r="CX24" i="3"/>
  <c r="CY24" i="3"/>
  <c r="DB24" i="3"/>
  <c r="DC24" i="3"/>
  <c r="DD24" i="3"/>
  <c r="DE24" i="3"/>
  <c r="DF24" i="3" a="1"/>
  <c r="DF24" i="3"/>
  <c r="DG24" i="3"/>
  <c r="DH24" i="3" a="1"/>
  <c r="DH24" i="3"/>
  <c r="DI24" i="3"/>
  <c r="DJ24" i="3" a="1"/>
  <c r="DJ24" i="3"/>
  <c r="DK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J24" i="3"/>
  <c r="EK24" i="3"/>
  <c r="AN25" i="3"/>
  <c r="AO25" i="3"/>
  <c r="AP25" i="3" a="1"/>
  <c r="AP25" i="3"/>
  <c r="AR25" i="3" a="1"/>
  <c r="AR25" i="3"/>
  <c r="AT25" i="3" a="1"/>
  <c r="AT25" i="3"/>
  <c r="BN25" i="3"/>
  <c r="BO25" i="3"/>
  <c r="BP25" i="3"/>
  <c r="BQ25" i="3"/>
  <c r="BR25" i="3" a="1"/>
  <c r="BR25" i="3"/>
  <c r="BS25" i="3"/>
  <c r="BT25" i="3" a="1"/>
  <c r="BT25" i="3"/>
  <c r="BU25" i="3"/>
  <c r="BV25" i="3" a="1"/>
  <c r="BV25" i="3"/>
  <c r="BW25" i="3"/>
  <c r="CP25" i="3"/>
  <c r="CQ25" i="3"/>
  <c r="CR25" i="3"/>
  <c r="CS25" i="3"/>
  <c r="CT25" i="3" a="1"/>
  <c r="CT25" i="3"/>
  <c r="CU25" i="3"/>
  <c r="CV25" i="3" a="1"/>
  <c r="CV25" i="3"/>
  <c r="CW25" i="3"/>
  <c r="CX25" i="3" a="1"/>
  <c r="CX25" i="3"/>
  <c r="CY25" i="3"/>
  <c r="DB25" i="3"/>
  <c r="DC25" i="3"/>
  <c r="DD25" i="3"/>
  <c r="DE25" i="3"/>
  <c r="DF25" i="3" a="1"/>
  <c r="DF25" i="3"/>
  <c r="DG25" i="3"/>
  <c r="DH25" i="3" a="1"/>
  <c r="DH25" i="3"/>
  <c r="DI25" i="3"/>
  <c r="DJ25" i="3" a="1"/>
  <c r="DJ25" i="3"/>
  <c r="DK25" i="3"/>
  <c r="DX25" i="3"/>
  <c r="DY25" i="3"/>
  <c r="DZ25" i="3"/>
  <c r="EA25" i="3"/>
  <c r="EB25" i="3"/>
  <c r="EC25" i="3"/>
  <c r="ED25" i="3"/>
  <c r="EE25" i="3"/>
  <c r="EF25" i="3"/>
  <c r="EG25" i="3"/>
  <c r="EH25" i="3"/>
  <c r="EI25" i="3"/>
  <c r="EJ25" i="3"/>
  <c r="EK25" i="3"/>
  <c r="AN26" i="3"/>
  <c r="AO26" i="3"/>
  <c r="AP26" i="3" a="1"/>
  <c r="AP26" i="3"/>
  <c r="AR26" i="3" a="1"/>
  <c r="AR26" i="3"/>
  <c r="AT26" i="3" a="1"/>
  <c r="AT26" i="3"/>
  <c r="BN26" i="3"/>
  <c r="BO26" i="3"/>
  <c r="BP26" i="3"/>
  <c r="BQ26" i="3"/>
  <c r="BR26" i="3" a="1"/>
  <c r="BR26" i="3"/>
  <c r="BS26" i="3"/>
  <c r="BT26" i="3" a="1"/>
  <c r="BT26" i="3"/>
  <c r="BU26" i="3"/>
  <c r="BV26" i="3" a="1"/>
  <c r="BV26" i="3"/>
  <c r="BW26" i="3"/>
  <c r="CP26" i="3"/>
  <c r="CQ26" i="3"/>
  <c r="CR26" i="3"/>
  <c r="CS26" i="3"/>
  <c r="CT26" i="3" a="1"/>
  <c r="CT26" i="3"/>
  <c r="CU26" i="3"/>
  <c r="CV26" i="3" a="1"/>
  <c r="CV26" i="3"/>
  <c r="CW26" i="3"/>
  <c r="CX26" i="3" a="1"/>
  <c r="CX26" i="3"/>
  <c r="CY26" i="3"/>
  <c r="DB26" i="3"/>
  <c r="DC26" i="3"/>
  <c r="DD26" i="3"/>
  <c r="DE26" i="3"/>
  <c r="DF26" i="3" a="1"/>
  <c r="DF26" i="3"/>
  <c r="DG26" i="3"/>
  <c r="DH26" i="3" a="1"/>
  <c r="DH26" i="3"/>
  <c r="DI26" i="3"/>
  <c r="DJ26" i="3" a="1"/>
  <c r="DJ26" i="3"/>
  <c r="DK26" i="3"/>
  <c r="DX26" i="3"/>
  <c r="DY26" i="3"/>
  <c r="DZ26" i="3"/>
  <c r="EA26" i="3"/>
  <c r="EB26" i="3"/>
  <c r="EC26" i="3"/>
  <c r="ED26" i="3"/>
  <c r="EE26" i="3"/>
  <c r="EF26" i="3"/>
  <c r="EG26" i="3"/>
  <c r="EH26" i="3"/>
  <c r="EI26" i="3"/>
  <c r="EJ26" i="3"/>
  <c r="EK26" i="3"/>
  <c r="AN27" i="3"/>
  <c r="AO27" i="3"/>
  <c r="AP27" i="3" a="1"/>
  <c r="AP27" i="3"/>
  <c r="AR27" i="3" a="1"/>
  <c r="AR27" i="3"/>
  <c r="AT27" i="3" a="1"/>
  <c r="AT27" i="3"/>
  <c r="BN27" i="3"/>
  <c r="BO27" i="3"/>
  <c r="BP27" i="3"/>
  <c r="BQ27" i="3"/>
  <c r="BR27" i="3" a="1"/>
  <c r="BR27" i="3"/>
  <c r="BS27" i="3"/>
  <c r="BT27" i="3" a="1"/>
  <c r="BT27" i="3"/>
  <c r="BU27" i="3"/>
  <c r="BV27" i="3" a="1"/>
  <c r="BV27" i="3"/>
  <c r="BW27" i="3"/>
  <c r="CP27" i="3"/>
  <c r="CQ27" i="3"/>
  <c r="CR27" i="3"/>
  <c r="CS27" i="3"/>
  <c r="CT27" i="3" a="1"/>
  <c r="CT27" i="3"/>
  <c r="CU27" i="3"/>
  <c r="CV27" i="3" a="1"/>
  <c r="CV27" i="3"/>
  <c r="CW27" i="3"/>
  <c r="CX27" i="3" a="1"/>
  <c r="CX27" i="3"/>
  <c r="CY27" i="3"/>
  <c r="DB27" i="3"/>
  <c r="DC27" i="3"/>
  <c r="DD27" i="3"/>
  <c r="DE27" i="3"/>
  <c r="DF27" i="3" a="1"/>
  <c r="DF27" i="3"/>
  <c r="DG27" i="3"/>
  <c r="DH27" i="3" a="1"/>
  <c r="DH27" i="3"/>
  <c r="DI27" i="3"/>
  <c r="DJ27" i="3" a="1"/>
  <c r="DJ27" i="3"/>
  <c r="DK27" i="3"/>
  <c r="DX27" i="3"/>
  <c r="DY27" i="3"/>
  <c r="DZ27" i="3"/>
  <c r="EA27" i="3"/>
  <c r="EB27" i="3"/>
  <c r="EC27" i="3"/>
  <c r="ED27" i="3"/>
  <c r="EE27" i="3"/>
  <c r="EF27" i="3"/>
  <c r="EG27" i="3"/>
  <c r="EH27" i="3"/>
  <c r="EI27" i="3"/>
  <c r="EJ27" i="3"/>
  <c r="EK27" i="3"/>
  <c r="AN28" i="3"/>
  <c r="AO28" i="3"/>
  <c r="AP28" i="3" a="1"/>
  <c r="AP28" i="3"/>
  <c r="AR28" i="3" a="1"/>
  <c r="AR28" i="3"/>
  <c r="AT28" i="3" a="1"/>
  <c r="AT28" i="3"/>
  <c r="BN28" i="3"/>
  <c r="BO28" i="3"/>
  <c r="BP28" i="3"/>
  <c r="BQ28" i="3"/>
  <c r="BR28" i="3" a="1"/>
  <c r="BR28" i="3"/>
  <c r="BS28" i="3"/>
  <c r="BT28" i="3" a="1"/>
  <c r="BT28" i="3"/>
  <c r="BU28" i="3"/>
  <c r="BV28" i="3" a="1"/>
  <c r="BV28" i="3"/>
  <c r="BW28" i="3"/>
  <c r="CP28" i="3"/>
  <c r="CQ28" i="3"/>
  <c r="CR28" i="3"/>
  <c r="CS28" i="3"/>
  <c r="CT28" i="3" a="1"/>
  <c r="CT28" i="3"/>
  <c r="CU28" i="3"/>
  <c r="CV28" i="3" a="1"/>
  <c r="CV28" i="3"/>
  <c r="CW28" i="3"/>
  <c r="CX28" i="3" a="1"/>
  <c r="CX28" i="3"/>
  <c r="CY28" i="3"/>
  <c r="DB28" i="3"/>
  <c r="DC28" i="3"/>
  <c r="DD28" i="3"/>
  <c r="DE28" i="3"/>
  <c r="DF28" i="3" a="1"/>
  <c r="DF28" i="3"/>
  <c r="DG28" i="3"/>
  <c r="DH28" i="3" a="1"/>
  <c r="DH28" i="3"/>
  <c r="DI28" i="3"/>
  <c r="DJ28" i="3" a="1"/>
  <c r="DJ28" i="3"/>
  <c r="DK28" i="3"/>
  <c r="DP28" i="3"/>
  <c r="DX28" i="3"/>
  <c r="DY28" i="3"/>
  <c r="DZ28" i="3"/>
  <c r="EA28" i="3"/>
  <c r="EB28" i="3"/>
  <c r="EC28" i="3"/>
  <c r="ED28" i="3"/>
  <c r="EE28" i="3"/>
  <c r="EF28" i="3"/>
  <c r="EG28" i="3"/>
  <c r="EH28" i="3"/>
  <c r="EI28" i="3"/>
  <c r="EJ28" i="3"/>
  <c r="EK28" i="3"/>
  <c r="AN29" i="3"/>
  <c r="AO29" i="3"/>
  <c r="AP29" i="3" a="1"/>
  <c r="AP29" i="3"/>
  <c r="AR29" i="3" a="1"/>
  <c r="AR29" i="3"/>
  <c r="AT29" i="3" a="1"/>
  <c r="AT29" i="3"/>
  <c r="BN29" i="3"/>
  <c r="BO29" i="3"/>
  <c r="BP29" i="3"/>
  <c r="BQ29" i="3"/>
  <c r="BR29" i="3" a="1"/>
  <c r="BR29" i="3"/>
  <c r="BS29" i="3"/>
  <c r="BT29" i="3" a="1"/>
  <c r="BT29" i="3"/>
  <c r="BU29" i="3"/>
  <c r="BV29" i="3" a="1"/>
  <c r="BV29" i="3"/>
  <c r="BW29" i="3"/>
  <c r="CP29" i="3"/>
  <c r="CQ29" i="3"/>
  <c r="CR29" i="3"/>
  <c r="CS29" i="3"/>
  <c r="CT29" i="3" a="1"/>
  <c r="CT29" i="3"/>
  <c r="CU29" i="3"/>
  <c r="CV29" i="3" a="1"/>
  <c r="CV29" i="3"/>
  <c r="CW29" i="3"/>
  <c r="CX29" i="3" a="1"/>
  <c r="CX29" i="3"/>
  <c r="CY29" i="3"/>
  <c r="DB29" i="3"/>
  <c r="DC29" i="3"/>
  <c r="DD29" i="3"/>
  <c r="DE29" i="3"/>
  <c r="DF29" i="3" a="1"/>
  <c r="DF29" i="3"/>
  <c r="DG29" i="3"/>
  <c r="DH29" i="3" a="1"/>
  <c r="DH29" i="3"/>
  <c r="DI29" i="3"/>
  <c r="DJ29" i="3" a="1"/>
  <c r="DJ29" i="3"/>
  <c r="DK29" i="3"/>
  <c r="DP29" i="3"/>
  <c r="DX29" i="3"/>
  <c r="DY29" i="3"/>
  <c r="DZ29" i="3"/>
  <c r="EA29" i="3"/>
  <c r="EB29" i="3"/>
  <c r="EC29" i="3"/>
  <c r="ED29" i="3"/>
  <c r="EE29" i="3"/>
  <c r="EF29" i="3"/>
  <c r="EG29" i="3"/>
  <c r="EH29" i="3"/>
  <c r="EI29" i="3"/>
  <c r="EJ29" i="3"/>
  <c r="EK29" i="3"/>
  <c r="AN30" i="3"/>
  <c r="AO30" i="3"/>
  <c r="AP30" i="3" a="1"/>
  <c r="AP30" i="3"/>
  <c r="AR30" i="3" a="1"/>
  <c r="AR30" i="3"/>
  <c r="AT30" i="3" a="1"/>
  <c r="AT30" i="3"/>
  <c r="BN30" i="3"/>
  <c r="BO30" i="3"/>
  <c r="BP30" i="3"/>
  <c r="BQ30" i="3"/>
  <c r="BR30" i="3" a="1"/>
  <c r="BR30" i="3"/>
  <c r="BS30" i="3"/>
  <c r="BT30" i="3" a="1"/>
  <c r="BT30" i="3"/>
  <c r="BU30" i="3"/>
  <c r="BV30" i="3" a="1"/>
  <c r="BV30" i="3"/>
  <c r="BW30" i="3"/>
  <c r="CP30" i="3"/>
  <c r="CQ30" i="3"/>
  <c r="CR30" i="3"/>
  <c r="CS30" i="3"/>
  <c r="CT30" i="3" a="1"/>
  <c r="CT30" i="3"/>
  <c r="CU30" i="3"/>
  <c r="CV30" i="3" a="1"/>
  <c r="CV30" i="3"/>
  <c r="CW30" i="3"/>
  <c r="CX30" i="3" a="1"/>
  <c r="CX30" i="3"/>
  <c r="CY30" i="3"/>
  <c r="DB30" i="3"/>
  <c r="DC30" i="3"/>
  <c r="DD30" i="3"/>
  <c r="DE30" i="3"/>
  <c r="DF30" i="3" a="1"/>
  <c r="DF30" i="3"/>
  <c r="DG30" i="3"/>
  <c r="DH30" i="3" a="1"/>
  <c r="DH30" i="3"/>
  <c r="DI30" i="3"/>
  <c r="DJ30" i="3" a="1"/>
  <c r="DJ30" i="3"/>
  <c r="DK30" i="3"/>
  <c r="DP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J30" i="3"/>
  <c r="EK30" i="3"/>
  <c r="AN31" i="3"/>
  <c r="AO31" i="3"/>
  <c r="AP31" i="3" a="1"/>
  <c r="AP31" i="3"/>
  <c r="AR31" i="3" a="1"/>
  <c r="AR31" i="3"/>
  <c r="AT31" i="3" a="1"/>
  <c r="AT31" i="3"/>
  <c r="BN31" i="3"/>
  <c r="BO31" i="3"/>
  <c r="BP31" i="3"/>
  <c r="BQ31" i="3"/>
  <c r="BR31" i="3" a="1"/>
  <c r="BR31" i="3"/>
  <c r="BS31" i="3"/>
  <c r="BT31" i="3" a="1"/>
  <c r="BT31" i="3"/>
  <c r="BU31" i="3"/>
  <c r="BV31" i="3" a="1"/>
  <c r="BV31" i="3"/>
  <c r="BW31" i="3"/>
  <c r="CP31" i="3"/>
  <c r="CQ31" i="3"/>
  <c r="CR31" i="3"/>
  <c r="CS31" i="3"/>
  <c r="CT31" i="3" a="1"/>
  <c r="CT31" i="3"/>
  <c r="CU31" i="3"/>
  <c r="CV31" i="3" a="1"/>
  <c r="CV31" i="3"/>
  <c r="CW31" i="3"/>
  <c r="CX31" i="3" a="1"/>
  <c r="CX31" i="3"/>
  <c r="CY31" i="3"/>
  <c r="DB31" i="3"/>
  <c r="DC31" i="3"/>
  <c r="DD31" i="3"/>
  <c r="DE31" i="3"/>
  <c r="DF31" i="3" a="1"/>
  <c r="DF31" i="3"/>
  <c r="DG31" i="3"/>
  <c r="DH31" i="3" a="1"/>
  <c r="DH31" i="3"/>
  <c r="DI31" i="3"/>
  <c r="DJ31" i="3" a="1"/>
  <c r="DJ31" i="3"/>
  <c r="DK31" i="3"/>
  <c r="DP31" i="3"/>
  <c r="DX31" i="3"/>
  <c r="DY31" i="3"/>
  <c r="DZ31" i="3"/>
  <c r="EA31" i="3"/>
  <c r="EB31" i="3"/>
  <c r="EC31" i="3"/>
  <c r="ED31" i="3"/>
  <c r="EE31" i="3"/>
  <c r="EF31" i="3"/>
  <c r="EG31" i="3"/>
  <c r="EH31" i="3"/>
  <c r="EI31" i="3"/>
  <c r="EJ31" i="3"/>
  <c r="EK31" i="3"/>
  <c r="AN32" i="3"/>
  <c r="AO32" i="3"/>
  <c r="AP32" i="3" a="1"/>
  <c r="AP32" i="3"/>
  <c r="AR32" i="3" a="1"/>
  <c r="AR32" i="3"/>
  <c r="AT32" i="3" a="1"/>
  <c r="AT32" i="3"/>
  <c r="BN32" i="3"/>
  <c r="BO32" i="3"/>
  <c r="BP32" i="3"/>
  <c r="BQ32" i="3"/>
  <c r="BR32" i="3" a="1"/>
  <c r="BR32" i="3"/>
  <c r="BS32" i="3"/>
  <c r="BT32" i="3" a="1"/>
  <c r="BT32" i="3"/>
  <c r="BU32" i="3"/>
  <c r="BV32" i="3" a="1"/>
  <c r="BV32" i="3"/>
  <c r="BW32" i="3"/>
  <c r="CP32" i="3"/>
  <c r="CQ32" i="3"/>
  <c r="CR32" i="3"/>
  <c r="CS32" i="3"/>
  <c r="CT32" i="3" a="1"/>
  <c r="CT32" i="3"/>
  <c r="CU32" i="3"/>
  <c r="CV32" i="3" a="1"/>
  <c r="CV32" i="3"/>
  <c r="CW32" i="3"/>
  <c r="CX32" i="3" a="1"/>
  <c r="CX32" i="3"/>
  <c r="CY32" i="3"/>
  <c r="DB32" i="3"/>
  <c r="DC32" i="3"/>
  <c r="DD32" i="3"/>
  <c r="DE32" i="3"/>
  <c r="DF32" i="3" a="1"/>
  <c r="DF32" i="3"/>
  <c r="DG32" i="3"/>
  <c r="DH32" i="3" a="1"/>
  <c r="DH32" i="3"/>
  <c r="DI32" i="3"/>
  <c r="DJ32" i="3" a="1"/>
  <c r="DJ32" i="3"/>
  <c r="DK32" i="3"/>
  <c r="DP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AL33" i="3"/>
  <c r="AM33" i="3"/>
  <c r="AN33" i="3"/>
  <c r="AO33" i="3"/>
  <c r="AP33" i="3" a="1"/>
  <c r="AP33" i="3"/>
  <c r="AQ33" i="3"/>
  <c r="AR33" i="3" a="1"/>
  <c r="AR33" i="3"/>
  <c r="AS33" i="3"/>
  <c r="AT33" i="3" a="1"/>
  <c r="AT33" i="3"/>
  <c r="AU33" i="3"/>
  <c r="BN33" i="3"/>
  <c r="BO33" i="3"/>
  <c r="BP33" i="3"/>
  <c r="BQ33" i="3"/>
  <c r="BR33" i="3" a="1"/>
  <c r="BR33" i="3"/>
  <c r="BS33" i="3"/>
  <c r="BT33" i="3" a="1"/>
  <c r="BT33" i="3"/>
  <c r="BU33" i="3"/>
  <c r="BV33" i="3" a="1"/>
  <c r="BV33" i="3"/>
  <c r="BW33" i="3"/>
  <c r="CP33" i="3"/>
  <c r="CQ33" i="3"/>
  <c r="CR33" i="3"/>
  <c r="CS33" i="3"/>
  <c r="CT33" i="3" a="1"/>
  <c r="CT33" i="3"/>
  <c r="CU33" i="3"/>
  <c r="CV33" i="3" a="1"/>
  <c r="CV33" i="3"/>
  <c r="CW33" i="3"/>
  <c r="CX33" i="3" a="1"/>
  <c r="CX33" i="3"/>
  <c r="CY33" i="3"/>
  <c r="DB33" i="3"/>
  <c r="DC33" i="3"/>
  <c r="DD33" i="3"/>
  <c r="DE33" i="3"/>
  <c r="DF33" i="3" a="1"/>
  <c r="DF33" i="3"/>
  <c r="DG33" i="3"/>
  <c r="DH33" i="3" a="1"/>
  <c r="DH33" i="3"/>
  <c r="DI33" i="3"/>
  <c r="DJ33" i="3" a="1"/>
  <c r="DJ33" i="3"/>
  <c r="DK33" i="3"/>
  <c r="DP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AL34" i="3"/>
  <c r="AM34" i="3"/>
  <c r="AN34" i="3"/>
  <c r="AO34" i="3"/>
  <c r="AP34" i="3" a="1"/>
  <c r="AP34" i="3"/>
  <c r="AQ34" i="3"/>
  <c r="AR34" i="3" a="1"/>
  <c r="AR34" i="3"/>
  <c r="AS34" i="3"/>
  <c r="AT34" i="3" a="1"/>
  <c r="AT34" i="3"/>
  <c r="AU34" i="3"/>
  <c r="BN34" i="3"/>
  <c r="BO34" i="3"/>
  <c r="BP34" i="3"/>
  <c r="BQ34" i="3"/>
  <c r="BR34" i="3" a="1"/>
  <c r="BR34" i="3"/>
  <c r="BS34" i="3"/>
  <c r="BT34" i="3" a="1"/>
  <c r="BT34" i="3"/>
  <c r="BU34" i="3"/>
  <c r="BV34" i="3" a="1"/>
  <c r="BV34" i="3"/>
  <c r="BW34" i="3"/>
  <c r="CP34" i="3"/>
  <c r="CQ34" i="3"/>
  <c r="CR34" i="3"/>
  <c r="CS34" i="3"/>
  <c r="CT34" i="3" a="1"/>
  <c r="CT34" i="3"/>
  <c r="CU34" i="3"/>
  <c r="CV34" i="3" a="1"/>
  <c r="CV34" i="3"/>
  <c r="CW34" i="3"/>
  <c r="CX34" i="3" a="1"/>
  <c r="CX34" i="3"/>
  <c r="CY34" i="3"/>
  <c r="DB34" i="3"/>
  <c r="DC34" i="3"/>
  <c r="DD34" i="3"/>
  <c r="DE34" i="3"/>
  <c r="DF34" i="3" a="1"/>
  <c r="DF34" i="3"/>
  <c r="DG34" i="3"/>
  <c r="DH34" i="3" a="1"/>
  <c r="DH34" i="3"/>
  <c r="DI34" i="3"/>
  <c r="DJ34" i="3" a="1"/>
  <c r="DJ34" i="3"/>
  <c r="DK34" i="3"/>
  <c r="DP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AL35" i="3"/>
  <c r="AM35" i="3"/>
  <c r="AN35" i="3"/>
  <c r="AO35" i="3"/>
  <c r="AP35" i="3" a="1"/>
  <c r="AP35" i="3"/>
  <c r="AQ35" i="3"/>
  <c r="AR35" i="3" a="1"/>
  <c r="AR35" i="3"/>
  <c r="AS35" i="3"/>
  <c r="AT35" i="3" a="1"/>
  <c r="AT35" i="3"/>
  <c r="AU35" i="3"/>
  <c r="BN35" i="3"/>
  <c r="BO35" i="3"/>
  <c r="BP35" i="3"/>
  <c r="BQ35" i="3"/>
  <c r="BR35" i="3" a="1"/>
  <c r="BR35" i="3"/>
  <c r="BS35" i="3"/>
  <c r="BT35" i="3" a="1"/>
  <c r="BT35" i="3"/>
  <c r="BU35" i="3"/>
  <c r="BV35" i="3" a="1"/>
  <c r="BV35" i="3"/>
  <c r="BW35" i="3"/>
  <c r="CP35" i="3"/>
  <c r="CQ35" i="3"/>
  <c r="CR35" i="3"/>
  <c r="CS35" i="3"/>
  <c r="CT35" i="3" a="1"/>
  <c r="CT35" i="3"/>
  <c r="CU35" i="3"/>
  <c r="CV35" i="3" a="1"/>
  <c r="CV35" i="3"/>
  <c r="CW35" i="3"/>
  <c r="CX35" i="3" a="1"/>
  <c r="CX35" i="3"/>
  <c r="CY35" i="3"/>
  <c r="DB35" i="3"/>
  <c r="DC35" i="3"/>
  <c r="DD35" i="3"/>
  <c r="DE35" i="3"/>
  <c r="DF35" i="3" a="1"/>
  <c r="DF35" i="3"/>
  <c r="DG35" i="3"/>
  <c r="DH35" i="3" a="1"/>
  <c r="DH35" i="3"/>
  <c r="DI35" i="3"/>
  <c r="DJ35" i="3" a="1"/>
  <c r="DJ35" i="3"/>
  <c r="DK35" i="3"/>
  <c r="DP35" i="3"/>
  <c r="DX35" i="3"/>
  <c r="DY35" i="3"/>
  <c r="DZ35" i="3"/>
  <c r="EA35" i="3"/>
  <c r="EB35" i="3"/>
  <c r="EC35" i="3"/>
  <c r="ED35" i="3"/>
  <c r="EE35" i="3"/>
  <c r="EF35" i="3"/>
  <c r="EG35" i="3"/>
  <c r="EH35" i="3"/>
  <c r="EI35" i="3"/>
  <c r="EJ35" i="3"/>
  <c r="EK35" i="3"/>
  <c r="AL36" i="3"/>
  <c r="AM36" i="3"/>
  <c r="AN36" i="3"/>
  <c r="AO36" i="3"/>
  <c r="AP36" i="3" a="1"/>
  <c r="AP36" i="3"/>
  <c r="AQ36" i="3"/>
  <c r="AR36" i="3" a="1"/>
  <c r="AR36" i="3"/>
  <c r="AS36" i="3"/>
  <c r="AT36" i="3" a="1"/>
  <c r="AT36" i="3"/>
  <c r="AU36" i="3"/>
  <c r="BN36" i="3"/>
  <c r="BO36" i="3"/>
  <c r="BP36" i="3"/>
  <c r="BQ36" i="3"/>
  <c r="BR36" i="3" a="1"/>
  <c r="BR36" i="3"/>
  <c r="BS36" i="3"/>
  <c r="BT36" i="3" a="1"/>
  <c r="BT36" i="3"/>
  <c r="BU36" i="3"/>
  <c r="BV36" i="3" a="1"/>
  <c r="BV36" i="3"/>
  <c r="BW36" i="3"/>
  <c r="CP36" i="3"/>
  <c r="CQ36" i="3"/>
  <c r="CR36" i="3"/>
  <c r="CS36" i="3"/>
  <c r="CT36" i="3" a="1"/>
  <c r="CT36" i="3"/>
  <c r="CU36" i="3"/>
  <c r="CV36" i="3" a="1"/>
  <c r="CV36" i="3"/>
  <c r="CW36" i="3"/>
  <c r="CX36" i="3" a="1"/>
  <c r="CX36" i="3"/>
  <c r="CY36" i="3"/>
  <c r="DB36" i="3"/>
  <c r="DC36" i="3"/>
  <c r="DD36" i="3"/>
  <c r="DE36" i="3"/>
  <c r="DF36" i="3" a="1"/>
  <c r="DF36" i="3"/>
  <c r="DG36" i="3"/>
  <c r="DH36" i="3" a="1"/>
  <c r="DH36" i="3"/>
  <c r="DI36" i="3"/>
  <c r="DJ36" i="3" a="1"/>
  <c r="DJ36" i="3"/>
  <c r="DK36" i="3"/>
  <c r="DP36" i="3"/>
  <c r="DX36" i="3"/>
  <c r="DY36" i="3"/>
  <c r="DZ36" i="3"/>
  <c r="EA36" i="3"/>
  <c r="EB36" i="3"/>
  <c r="EC36" i="3"/>
  <c r="ED36" i="3"/>
  <c r="EE36" i="3"/>
  <c r="EF36" i="3"/>
  <c r="EG36" i="3"/>
  <c r="EH36" i="3"/>
  <c r="EI36" i="3"/>
  <c r="EJ36" i="3"/>
  <c r="EK36" i="3"/>
  <c r="AL37" i="3"/>
  <c r="AM37" i="3"/>
  <c r="AN37" i="3"/>
  <c r="AO37" i="3"/>
  <c r="AP37" i="3" a="1"/>
  <c r="AP37" i="3"/>
  <c r="AQ37" i="3"/>
  <c r="AR37" i="3" a="1"/>
  <c r="AR37" i="3"/>
  <c r="AS37" i="3"/>
  <c r="AT37" i="3" a="1"/>
  <c r="AT37" i="3"/>
  <c r="AU37" i="3"/>
  <c r="BN37" i="3"/>
  <c r="BO37" i="3"/>
  <c r="BP37" i="3"/>
  <c r="BQ37" i="3"/>
  <c r="BR37" i="3" a="1"/>
  <c r="BR37" i="3"/>
  <c r="BS37" i="3"/>
  <c r="BT37" i="3" a="1"/>
  <c r="BT37" i="3"/>
  <c r="BU37" i="3"/>
  <c r="BV37" i="3" a="1"/>
  <c r="BV37" i="3"/>
  <c r="BW37" i="3"/>
  <c r="CP37" i="3"/>
  <c r="CQ37" i="3"/>
  <c r="CR37" i="3"/>
  <c r="CS37" i="3"/>
  <c r="CT37" i="3" a="1"/>
  <c r="CT37" i="3"/>
  <c r="CU37" i="3"/>
  <c r="CV37" i="3" a="1"/>
  <c r="CV37" i="3"/>
  <c r="CW37" i="3"/>
  <c r="CX37" i="3" a="1"/>
  <c r="CX37" i="3"/>
  <c r="CY37" i="3"/>
  <c r="DB37" i="3"/>
  <c r="DC37" i="3"/>
  <c r="DD37" i="3"/>
  <c r="DE37" i="3"/>
  <c r="DF37" i="3" a="1"/>
  <c r="DF37" i="3"/>
  <c r="DG37" i="3"/>
  <c r="DH37" i="3" a="1"/>
  <c r="DH37" i="3"/>
  <c r="DI37" i="3"/>
  <c r="DJ37" i="3" a="1"/>
  <c r="DJ37" i="3"/>
  <c r="DK37" i="3"/>
  <c r="DP37" i="3"/>
  <c r="DX37" i="3"/>
  <c r="DY37" i="3"/>
  <c r="DZ37" i="3"/>
  <c r="EA37" i="3"/>
  <c r="EB37" i="3"/>
  <c r="EC37" i="3"/>
  <c r="ED37" i="3"/>
  <c r="EE37" i="3"/>
  <c r="EF37" i="3"/>
  <c r="EG37" i="3"/>
  <c r="EH37" i="3"/>
  <c r="EI37" i="3"/>
  <c r="EJ37" i="3"/>
  <c r="EK37" i="3"/>
  <c r="AL38" i="3"/>
  <c r="AM38" i="3"/>
  <c r="AN38" i="3"/>
  <c r="AO38" i="3"/>
  <c r="AP38" i="3" a="1"/>
  <c r="AP38" i="3"/>
  <c r="AQ38" i="3"/>
  <c r="AR38" i="3" a="1"/>
  <c r="AR38" i="3"/>
  <c r="AS38" i="3"/>
  <c r="AT38" i="3" a="1"/>
  <c r="AT38" i="3"/>
  <c r="AU38" i="3"/>
  <c r="BN38" i="3"/>
  <c r="BO38" i="3"/>
  <c r="BP38" i="3"/>
  <c r="BQ38" i="3"/>
  <c r="BR38" i="3" a="1"/>
  <c r="BR38" i="3"/>
  <c r="BS38" i="3"/>
  <c r="BT38" i="3" a="1"/>
  <c r="BT38" i="3"/>
  <c r="BU38" i="3"/>
  <c r="BV38" i="3" a="1"/>
  <c r="BV38" i="3"/>
  <c r="BW38" i="3"/>
  <c r="CP38" i="3"/>
  <c r="CQ38" i="3"/>
  <c r="CR38" i="3"/>
  <c r="CS38" i="3"/>
  <c r="CT38" i="3" a="1"/>
  <c r="CT38" i="3"/>
  <c r="CU38" i="3"/>
  <c r="CV38" i="3" a="1"/>
  <c r="CV38" i="3"/>
  <c r="CW38" i="3"/>
  <c r="CX38" i="3" a="1"/>
  <c r="CX38" i="3"/>
  <c r="CY38" i="3"/>
  <c r="DB38" i="3"/>
  <c r="DC38" i="3"/>
  <c r="DD38" i="3"/>
  <c r="DE38" i="3"/>
  <c r="DF38" i="3" a="1"/>
  <c r="DF38" i="3"/>
  <c r="DG38" i="3"/>
  <c r="DH38" i="3" a="1"/>
  <c r="DH38" i="3"/>
  <c r="DI38" i="3"/>
  <c r="DJ38" i="3" a="1"/>
  <c r="DJ38" i="3"/>
  <c r="DK38" i="3"/>
  <c r="DP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AL39" i="3"/>
  <c r="AM39" i="3"/>
  <c r="AN39" i="3"/>
  <c r="AO39" i="3"/>
  <c r="AP39" i="3" a="1"/>
  <c r="AP39" i="3"/>
  <c r="AQ39" i="3"/>
  <c r="AR39" i="3" a="1"/>
  <c r="AR39" i="3"/>
  <c r="AS39" i="3"/>
  <c r="AT39" i="3" a="1"/>
  <c r="AT39" i="3"/>
  <c r="AU39" i="3"/>
  <c r="BN39" i="3"/>
  <c r="BO39" i="3"/>
  <c r="BP39" i="3"/>
  <c r="BQ39" i="3"/>
  <c r="BR39" i="3" a="1"/>
  <c r="BR39" i="3"/>
  <c r="BS39" i="3"/>
  <c r="BT39" i="3" a="1"/>
  <c r="BT39" i="3"/>
  <c r="BU39" i="3"/>
  <c r="BV39" i="3" a="1"/>
  <c r="BV39" i="3"/>
  <c r="BW39" i="3"/>
  <c r="CP39" i="3"/>
  <c r="CQ39" i="3"/>
  <c r="CR39" i="3"/>
  <c r="CS39" i="3"/>
  <c r="CT39" i="3" a="1"/>
  <c r="CT39" i="3"/>
  <c r="CU39" i="3"/>
  <c r="CV39" i="3" a="1"/>
  <c r="CV39" i="3"/>
  <c r="CW39" i="3"/>
  <c r="CX39" i="3" a="1"/>
  <c r="CX39" i="3"/>
  <c r="CY39" i="3"/>
  <c r="DB39" i="3"/>
  <c r="DC39" i="3"/>
  <c r="DD39" i="3"/>
  <c r="DE39" i="3"/>
  <c r="DF39" i="3" a="1"/>
  <c r="DF39" i="3"/>
  <c r="DG39" i="3"/>
  <c r="DH39" i="3" a="1"/>
  <c r="DH39" i="3"/>
  <c r="DI39" i="3"/>
  <c r="DJ39" i="3" a="1"/>
  <c r="DJ39" i="3"/>
  <c r="DK39" i="3"/>
  <c r="DP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AL40" i="3"/>
  <c r="AM40" i="3"/>
  <c r="AN40" i="3"/>
  <c r="AO40" i="3"/>
  <c r="AP40" i="3" a="1"/>
  <c r="AP40" i="3"/>
  <c r="AQ40" i="3"/>
  <c r="AR40" i="3" a="1"/>
  <c r="AR40" i="3"/>
  <c r="AS40" i="3"/>
  <c r="AT40" i="3" a="1"/>
  <c r="AT40" i="3"/>
  <c r="AU40" i="3"/>
  <c r="BN40" i="3"/>
  <c r="BO40" i="3"/>
  <c r="BP40" i="3"/>
  <c r="BQ40" i="3"/>
  <c r="BR40" i="3" a="1"/>
  <c r="BR40" i="3"/>
  <c r="BS40" i="3"/>
  <c r="BT40" i="3" a="1"/>
  <c r="BT40" i="3"/>
  <c r="BU40" i="3"/>
  <c r="BV40" i="3" a="1"/>
  <c r="BV40" i="3"/>
  <c r="BW40" i="3"/>
  <c r="CP40" i="3"/>
  <c r="CQ40" i="3"/>
  <c r="CR40" i="3"/>
  <c r="CS40" i="3"/>
  <c r="CT40" i="3" a="1"/>
  <c r="CT40" i="3"/>
  <c r="CU40" i="3"/>
  <c r="CV40" i="3" a="1"/>
  <c r="CV40" i="3"/>
  <c r="CW40" i="3"/>
  <c r="CX40" i="3" a="1"/>
  <c r="CX40" i="3"/>
  <c r="CY40" i="3"/>
  <c r="DB40" i="3"/>
  <c r="DC40" i="3"/>
  <c r="DD40" i="3"/>
  <c r="DE40" i="3"/>
  <c r="DF40" i="3" a="1"/>
  <c r="DF40" i="3"/>
  <c r="DG40" i="3"/>
  <c r="DH40" i="3" a="1"/>
  <c r="DH40" i="3"/>
  <c r="DI40" i="3"/>
  <c r="DJ40" i="3" a="1"/>
  <c r="DJ40" i="3"/>
  <c r="DK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AL41" i="3"/>
  <c r="AM41" i="3"/>
  <c r="AN41" i="3"/>
  <c r="AO41" i="3"/>
  <c r="AP41" i="3" a="1"/>
  <c r="AP41" i="3"/>
  <c r="AQ41" i="3"/>
  <c r="AR41" i="3" a="1"/>
  <c r="AR41" i="3"/>
  <c r="AS41" i="3"/>
  <c r="AT41" i="3" a="1"/>
  <c r="AT41" i="3"/>
  <c r="AU41" i="3"/>
  <c r="BN41" i="3"/>
  <c r="BO41" i="3"/>
  <c r="BP41" i="3"/>
  <c r="BQ41" i="3"/>
  <c r="BR41" i="3" a="1"/>
  <c r="BR41" i="3"/>
  <c r="BS41" i="3"/>
  <c r="BT41" i="3" a="1"/>
  <c r="BT41" i="3"/>
  <c r="BU41" i="3"/>
  <c r="BV41" i="3" a="1"/>
  <c r="BV41" i="3"/>
  <c r="BW41" i="3"/>
  <c r="CP41" i="3"/>
  <c r="CQ41" i="3"/>
  <c r="CR41" i="3"/>
  <c r="CS41" i="3"/>
  <c r="CT41" i="3" a="1"/>
  <c r="CT41" i="3"/>
  <c r="CU41" i="3"/>
  <c r="CV41" i="3" a="1"/>
  <c r="CV41" i="3"/>
  <c r="CW41" i="3"/>
  <c r="CX41" i="3" a="1"/>
  <c r="CX41" i="3"/>
  <c r="CY41" i="3"/>
  <c r="DB41" i="3"/>
  <c r="DC41" i="3"/>
  <c r="DD41" i="3"/>
  <c r="DE41" i="3"/>
  <c r="DF41" i="3" a="1"/>
  <c r="DF41" i="3"/>
  <c r="DG41" i="3"/>
  <c r="DH41" i="3" a="1"/>
  <c r="DH41" i="3"/>
  <c r="DI41" i="3"/>
  <c r="DJ41" i="3" a="1"/>
  <c r="DJ41" i="3"/>
  <c r="DK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AL42" i="3"/>
  <c r="AM42" i="3"/>
  <c r="AN42" i="3"/>
  <c r="AO42" i="3"/>
  <c r="AP42" i="3" a="1"/>
  <c r="AP42" i="3"/>
  <c r="AQ42" i="3"/>
  <c r="AR42" i="3" a="1"/>
  <c r="AR42" i="3"/>
  <c r="AS42" i="3"/>
  <c r="AT42" i="3" a="1"/>
  <c r="AT42" i="3"/>
  <c r="AU42" i="3"/>
  <c r="BN42" i="3"/>
  <c r="BO42" i="3"/>
  <c r="BP42" i="3"/>
  <c r="BQ42" i="3"/>
  <c r="BR42" i="3" a="1"/>
  <c r="BR42" i="3"/>
  <c r="BS42" i="3"/>
  <c r="BT42" i="3" a="1"/>
  <c r="BT42" i="3"/>
  <c r="BU42" i="3"/>
  <c r="BV42" i="3" a="1"/>
  <c r="BV42" i="3"/>
  <c r="BW42" i="3"/>
  <c r="CP42" i="3"/>
  <c r="CQ42" i="3"/>
  <c r="CR42" i="3"/>
  <c r="CS42" i="3"/>
  <c r="CT42" i="3" a="1"/>
  <c r="CT42" i="3"/>
  <c r="CU42" i="3"/>
  <c r="CV42" i="3" a="1"/>
  <c r="CV42" i="3"/>
  <c r="CW42" i="3"/>
  <c r="CX42" i="3" a="1"/>
  <c r="CX42" i="3"/>
  <c r="CY42" i="3"/>
  <c r="DB42" i="3"/>
  <c r="DC42" i="3"/>
  <c r="DD42" i="3"/>
  <c r="DE42" i="3"/>
  <c r="DF42" i="3" a="1"/>
  <c r="DF42" i="3"/>
  <c r="DG42" i="3"/>
  <c r="DH42" i="3" a="1"/>
  <c r="DH42" i="3"/>
  <c r="DI42" i="3"/>
  <c r="DJ42" i="3" a="1"/>
  <c r="DJ42" i="3"/>
  <c r="DK42" i="3"/>
  <c r="DX42" i="3"/>
  <c r="DY42" i="3"/>
  <c r="DZ42" i="3"/>
  <c r="EA42" i="3"/>
  <c r="EB42" i="3"/>
  <c r="EC42" i="3"/>
  <c r="ED42" i="3"/>
  <c r="EE42" i="3"/>
  <c r="EF42" i="3"/>
  <c r="EG42" i="3"/>
  <c r="EH42" i="3"/>
  <c r="EI42" i="3"/>
  <c r="EJ42" i="3"/>
  <c r="EK42" i="3"/>
  <c r="AL43" i="3"/>
  <c r="AM43" i="3"/>
  <c r="AN43" i="3"/>
  <c r="AO43" i="3"/>
  <c r="AP43" i="3" a="1"/>
  <c r="AP43" i="3"/>
  <c r="AQ43" i="3"/>
  <c r="AR43" i="3" a="1"/>
  <c r="AR43" i="3"/>
  <c r="AS43" i="3"/>
  <c r="AT43" i="3" a="1"/>
  <c r="AT43" i="3"/>
  <c r="AU43" i="3"/>
  <c r="BN43" i="3"/>
  <c r="BO43" i="3"/>
  <c r="BP43" i="3"/>
  <c r="BQ43" i="3"/>
  <c r="BR43" i="3" a="1"/>
  <c r="BR43" i="3"/>
  <c r="BS43" i="3"/>
  <c r="BT43" i="3" a="1"/>
  <c r="BT43" i="3"/>
  <c r="BU43" i="3"/>
  <c r="BV43" i="3" a="1"/>
  <c r="BV43" i="3"/>
  <c r="BW43" i="3"/>
  <c r="CP43" i="3"/>
  <c r="CQ43" i="3"/>
  <c r="CR43" i="3"/>
  <c r="CS43" i="3"/>
  <c r="CT43" i="3" a="1"/>
  <c r="CT43" i="3"/>
  <c r="CU43" i="3"/>
  <c r="CV43" i="3" a="1"/>
  <c r="CV43" i="3"/>
  <c r="CW43" i="3"/>
  <c r="CX43" i="3" a="1"/>
  <c r="CX43" i="3"/>
  <c r="CY43" i="3"/>
  <c r="DB43" i="3"/>
  <c r="DC43" i="3"/>
  <c r="DD43" i="3"/>
  <c r="DE43" i="3"/>
  <c r="DF43" i="3" a="1"/>
  <c r="DF43" i="3"/>
  <c r="DG43" i="3"/>
  <c r="DH43" i="3" a="1"/>
  <c r="DH43" i="3"/>
  <c r="DI43" i="3"/>
  <c r="DJ43" i="3" a="1"/>
  <c r="DJ43" i="3"/>
  <c r="DK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AL44" i="3"/>
  <c r="AM44" i="3"/>
  <c r="AN44" i="3"/>
  <c r="AO44" i="3"/>
  <c r="AP44" i="3" a="1"/>
  <c r="AP44" i="3"/>
  <c r="AQ44" i="3"/>
  <c r="AR44" i="3" a="1"/>
  <c r="AR44" i="3"/>
  <c r="AS44" i="3"/>
  <c r="AT44" i="3" a="1"/>
  <c r="AT44" i="3"/>
  <c r="AU44" i="3"/>
  <c r="BN44" i="3"/>
  <c r="BO44" i="3"/>
  <c r="BP44" i="3"/>
  <c r="BQ44" i="3"/>
  <c r="BR44" i="3" a="1"/>
  <c r="BR44" i="3"/>
  <c r="BS44" i="3"/>
  <c r="BT44" i="3" a="1"/>
  <c r="BT44" i="3"/>
  <c r="BU44" i="3"/>
  <c r="BV44" i="3" a="1"/>
  <c r="BV44" i="3"/>
  <c r="BW44" i="3"/>
  <c r="CP44" i="3"/>
  <c r="CQ44" i="3"/>
  <c r="CR44" i="3"/>
  <c r="CS44" i="3"/>
  <c r="CT44" i="3" a="1"/>
  <c r="CT44" i="3"/>
  <c r="CU44" i="3"/>
  <c r="CV44" i="3" a="1"/>
  <c r="CV44" i="3"/>
  <c r="CW44" i="3"/>
  <c r="CX44" i="3" a="1"/>
  <c r="CX44" i="3"/>
  <c r="CY44" i="3"/>
  <c r="DB44" i="3"/>
  <c r="DC44" i="3"/>
  <c r="DD44" i="3"/>
  <c r="DE44" i="3"/>
  <c r="DF44" i="3" a="1"/>
  <c r="DF44" i="3"/>
  <c r="DG44" i="3"/>
  <c r="DH44" i="3" a="1"/>
  <c r="DH44" i="3"/>
  <c r="DI44" i="3"/>
  <c r="DJ44" i="3" a="1"/>
  <c r="DJ44" i="3"/>
  <c r="DK44" i="3"/>
  <c r="DQ44" i="3"/>
  <c r="DR44" i="3" a="1"/>
  <c r="DR44" i="3"/>
  <c r="DS44" i="3"/>
  <c r="DT44" i="3" a="1"/>
  <c r="DT44" i="3"/>
  <c r="DU44" i="3"/>
  <c r="DV44" i="3" a="1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AL45" i="3"/>
  <c r="AM45" i="3"/>
  <c r="AN45" i="3"/>
  <c r="AO45" i="3"/>
  <c r="AP45" i="3" a="1"/>
  <c r="AP45" i="3"/>
  <c r="AQ45" i="3"/>
  <c r="AR45" i="3" a="1"/>
  <c r="AR45" i="3"/>
  <c r="AS45" i="3"/>
  <c r="AT45" i="3" a="1"/>
  <c r="AT45" i="3"/>
  <c r="AU45" i="3"/>
  <c r="BN45" i="3"/>
  <c r="BO45" i="3"/>
  <c r="BP45" i="3"/>
  <c r="BQ45" i="3"/>
  <c r="BR45" i="3" a="1"/>
  <c r="BR45" i="3"/>
  <c r="BS45" i="3"/>
  <c r="BT45" i="3" a="1"/>
  <c r="BT45" i="3"/>
  <c r="BU45" i="3"/>
  <c r="BV45" i="3" a="1"/>
  <c r="BV45" i="3"/>
  <c r="BW45" i="3"/>
  <c r="CP45" i="3"/>
  <c r="CQ45" i="3"/>
  <c r="CR45" i="3"/>
  <c r="CS45" i="3"/>
  <c r="CT45" i="3" a="1"/>
  <c r="CT45" i="3"/>
  <c r="CU45" i="3"/>
  <c r="CV45" i="3" a="1"/>
  <c r="CV45" i="3"/>
  <c r="CW45" i="3"/>
  <c r="CX45" i="3" a="1"/>
  <c r="CX45" i="3"/>
  <c r="CY45" i="3"/>
  <c r="DB45" i="3"/>
  <c r="DC45" i="3"/>
  <c r="DD45" i="3"/>
  <c r="DE45" i="3"/>
  <c r="DF45" i="3" a="1"/>
  <c r="DF45" i="3"/>
  <c r="DG45" i="3"/>
  <c r="DH45" i="3" a="1"/>
  <c r="DH45" i="3"/>
  <c r="DI45" i="3"/>
  <c r="DJ45" i="3" a="1"/>
  <c r="DJ45" i="3"/>
  <c r="DK45" i="3"/>
  <c r="DQ45" i="3"/>
  <c r="DR45" i="3" a="1"/>
  <c r="DR45" i="3"/>
  <c r="DS45" i="3"/>
  <c r="DT45" i="3" a="1"/>
  <c r="DT45" i="3"/>
  <c r="DU45" i="3"/>
  <c r="DV45" i="3" a="1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AL46" i="3"/>
  <c r="AM46" i="3"/>
  <c r="AN46" i="3"/>
  <c r="AO46" i="3"/>
  <c r="AP46" i="3" a="1"/>
  <c r="AP46" i="3"/>
  <c r="AQ46" i="3"/>
  <c r="AR46" i="3" a="1"/>
  <c r="AR46" i="3"/>
  <c r="AS46" i="3"/>
  <c r="AT46" i="3" a="1"/>
  <c r="AT46" i="3"/>
  <c r="AU46" i="3"/>
  <c r="BN46" i="3"/>
  <c r="BO46" i="3"/>
  <c r="BP46" i="3"/>
  <c r="BQ46" i="3"/>
  <c r="BR46" i="3" a="1"/>
  <c r="BR46" i="3"/>
  <c r="BS46" i="3"/>
  <c r="BT46" i="3" a="1"/>
  <c r="BT46" i="3"/>
  <c r="BU46" i="3"/>
  <c r="BV46" i="3" a="1"/>
  <c r="BV46" i="3"/>
  <c r="BW46" i="3"/>
  <c r="CP46" i="3"/>
  <c r="CQ46" i="3"/>
  <c r="CR46" i="3"/>
  <c r="CS46" i="3"/>
  <c r="CT46" i="3" a="1"/>
  <c r="CT46" i="3"/>
  <c r="CU46" i="3"/>
  <c r="CV46" i="3" a="1"/>
  <c r="CV46" i="3"/>
  <c r="CW46" i="3"/>
  <c r="CX46" i="3" a="1"/>
  <c r="CX46" i="3"/>
  <c r="CY46" i="3"/>
  <c r="DB46" i="3"/>
  <c r="DC46" i="3"/>
  <c r="DD46" i="3"/>
  <c r="DE46" i="3"/>
  <c r="DF46" i="3" a="1"/>
  <c r="DF46" i="3"/>
  <c r="DG46" i="3"/>
  <c r="DH46" i="3" a="1"/>
  <c r="DH46" i="3"/>
  <c r="DI46" i="3"/>
  <c r="DJ46" i="3" a="1"/>
  <c r="DJ46" i="3"/>
  <c r="DK46" i="3"/>
  <c r="DQ46" i="3"/>
  <c r="DR46" i="3" a="1"/>
  <c r="DR46" i="3"/>
  <c r="DS46" i="3"/>
  <c r="DT46" i="3" a="1"/>
  <c r="DT46" i="3"/>
  <c r="DU46" i="3"/>
  <c r="DV46" i="3" a="1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AL47" i="3"/>
  <c r="AM47" i="3"/>
  <c r="AN47" i="3"/>
  <c r="AO47" i="3"/>
  <c r="AP47" i="3" a="1"/>
  <c r="AP47" i="3"/>
  <c r="AQ47" i="3"/>
  <c r="AR47" i="3" a="1"/>
  <c r="AR47" i="3"/>
  <c r="AS47" i="3"/>
  <c r="AT47" i="3" a="1"/>
  <c r="AT47" i="3"/>
  <c r="AU47" i="3"/>
  <c r="BN47" i="3"/>
  <c r="BO47" i="3"/>
  <c r="BP47" i="3"/>
  <c r="BQ47" i="3"/>
  <c r="BR47" i="3" a="1"/>
  <c r="BR47" i="3"/>
  <c r="BS47" i="3"/>
  <c r="BT47" i="3" a="1"/>
  <c r="BT47" i="3"/>
  <c r="BU47" i="3"/>
  <c r="BV47" i="3" a="1"/>
  <c r="BV47" i="3"/>
  <c r="BW47" i="3"/>
  <c r="CP47" i="3"/>
  <c r="CQ47" i="3"/>
  <c r="CR47" i="3"/>
  <c r="CS47" i="3"/>
  <c r="CT47" i="3" a="1"/>
  <c r="CT47" i="3"/>
  <c r="CU47" i="3"/>
  <c r="CV47" i="3" a="1"/>
  <c r="CV47" i="3"/>
  <c r="CW47" i="3"/>
  <c r="CX47" i="3" a="1"/>
  <c r="CX47" i="3"/>
  <c r="CY47" i="3"/>
  <c r="DB47" i="3"/>
  <c r="DC47" i="3"/>
  <c r="DD47" i="3"/>
  <c r="DE47" i="3"/>
  <c r="DF47" i="3" a="1"/>
  <c r="DF47" i="3"/>
  <c r="DG47" i="3"/>
  <c r="DH47" i="3" a="1"/>
  <c r="DH47" i="3"/>
  <c r="DI47" i="3"/>
  <c r="DJ47" i="3" a="1"/>
  <c r="DJ47" i="3"/>
  <c r="DK47" i="3"/>
  <c r="DQ47" i="3"/>
  <c r="DR47" i="3" a="1"/>
  <c r="DR47" i="3"/>
  <c r="DS47" i="3"/>
  <c r="DT47" i="3" a="1"/>
  <c r="DT47" i="3"/>
  <c r="DU47" i="3"/>
  <c r="DV47" i="3" a="1"/>
  <c r="DV47" i="3"/>
  <c r="DW47" i="3"/>
  <c r="DX47" i="3"/>
  <c r="DY47" i="3"/>
  <c r="DZ47" i="3"/>
  <c r="EA47" i="3"/>
  <c r="EB47" i="3"/>
  <c r="EC47" i="3"/>
  <c r="ED47" i="3"/>
  <c r="EE47" i="3"/>
  <c r="EF47" i="3"/>
  <c r="EG47" i="3"/>
  <c r="EH47" i="3"/>
  <c r="EI47" i="3"/>
  <c r="EJ47" i="3"/>
  <c r="EK47" i="3"/>
  <c r="AL48" i="3"/>
  <c r="AM48" i="3"/>
  <c r="AN48" i="3"/>
  <c r="AO48" i="3"/>
  <c r="AP48" i="3" a="1"/>
  <c r="AP48" i="3"/>
  <c r="AQ48" i="3"/>
  <c r="AR48" i="3" a="1"/>
  <c r="AR48" i="3"/>
  <c r="AS48" i="3"/>
  <c r="AT48" i="3" a="1"/>
  <c r="AT48" i="3"/>
  <c r="AU48" i="3"/>
  <c r="BN48" i="3"/>
  <c r="BO48" i="3"/>
  <c r="BP48" i="3"/>
  <c r="BQ48" i="3"/>
  <c r="BR48" i="3" a="1"/>
  <c r="BR48" i="3"/>
  <c r="BS48" i="3"/>
  <c r="BT48" i="3" a="1"/>
  <c r="BT48" i="3"/>
  <c r="BU48" i="3"/>
  <c r="BV48" i="3" a="1"/>
  <c r="BV48" i="3"/>
  <c r="BW48" i="3"/>
  <c r="CP48" i="3"/>
  <c r="CQ48" i="3"/>
  <c r="CR48" i="3"/>
  <c r="CS48" i="3"/>
  <c r="CT48" i="3" a="1"/>
  <c r="CT48" i="3"/>
  <c r="CU48" i="3"/>
  <c r="CV48" i="3" a="1"/>
  <c r="CV48" i="3"/>
  <c r="CW48" i="3"/>
  <c r="CX48" i="3" a="1"/>
  <c r="CX48" i="3"/>
  <c r="CY48" i="3"/>
  <c r="DB48" i="3"/>
  <c r="DC48" i="3"/>
  <c r="DD48" i="3"/>
  <c r="DE48" i="3"/>
  <c r="DF48" i="3" a="1"/>
  <c r="DF48" i="3"/>
  <c r="DG48" i="3"/>
  <c r="DH48" i="3" a="1"/>
  <c r="DH48" i="3"/>
  <c r="DI48" i="3"/>
  <c r="DJ48" i="3" a="1"/>
  <c r="DJ48" i="3"/>
  <c r="DK48" i="3"/>
  <c r="DQ48" i="3"/>
  <c r="DR48" i="3" a="1"/>
  <c r="DR48" i="3"/>
  <c r="DS48" i="3"/>
  <c r="DT48" i="3" a="1"/>
  <c r="DT48" i="3"/>
  <c r="DU48" i="3"/>
  <c r="DV48" i="3" a="1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AL49" i="3"/>
  <c r="AM49" i="3"/>
  <c r="AN49" i="3"/>
  <c r="AO49" i="3"/>
  <c r="AP49" i="3" a="1"/>
  <c r="AP49" i="3"/>
  <c r="AQ49" i="3"/>
  <c r="AR49" i="3" a="1"/>
  <c r="AR49" i="3"/>
  <c r="AS49" i="3"/>
  <c r="AT49" i="3" a="1"/>
  <c r="AT49" i="3"/>
  <c r="AU49" i="3"/>
  <c r="BN49" i="3"/>
  <c r="BO49" i="3"/>
  <c r="BP49" i="3"/>
  <c r="BQ49" i="3"/>
  <c r="BR49" i="3" a="1"/>
  <c r="BR49" i="3"/>
  <c r="BS49" i="3"/>
  <c r="BT49" i="3" a="1"/>
  <c r="BT49" i="3"/>
  <c r="BU49" i="3"/>
  <c r="BV49" i="3" a="1"/>
  <c r="BV49" i="3"/>
  <c r="BW49" i="3"/>
  <c r="CP49" i="3"/>
  <c r="CQ49" i="3"/>
  <c r="CR49" i="3"/>
  <c r="CS49" i="3"/>
  <c r="CT49" i="3" a="1"/>
  <c r="CT49" i="3"/>
  <c r="CU49" i="3"/>
  <c r="CV49" i="3" a="1"/>
  <c r="CV49" i="3"/>
  <c r="CW49" i="3"/>
  <c r="CX49" i="3" a="1"/>
  <c r="CX49" i="3"/>
  <c r="CY49" i="3"/>
  <c r="DB49" i="3"/>
  <c r="DC49" i="3"/>
  <c r="DD49" i="3"/>
  <c r="DE49" i="3"/>
  <c r="DF49" i="3" a="1"/>
  <c r="DF49" i="3"/>
  <c r="DG49" i="3"/>
  <c r="DH49" i="3" a="1"/>
  <c r="DH49" i="3"/>
  <c r="DI49" i="3"/>
  <c r="DJ49" i="3" a="1"/>
  <c r="DJ49" i="3"/>
  <c r="DK49" i="3"/>
  <c r="DQ49" i="3"/>
  <c r="DR49" i="3" a="1"/>
  <c r="DR49" i="3"/>
  <c r="DS49" i="3"/>
  <c r="DT49" i="3" a="1"/>
  <c r="DT49" i="3"/>
  <c r="DU49" i="3"/>
  <c r="DV49" i="3" a="1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AL50" i="3"/>
  <c r="AM50" i="3"/>
  <c r="AN50" i="3"/>
  <c r="AO50" i="3"/>
  <c r="AP50" i="3" a="1"/>
  <c r="AP50" i="3"/>
  <c r="AQ50" i="3"/>
  <c r="AR50" i="3" a="1"/>
  <c r="AR50" i="3"/>
  <c r="AS50" i="3"/>
  <c r="AT50" i="3" a="1"/>
  <c r="AT50" i="3"/>
  <c r="AU50" i="3"/>
  <c r="BN50" i="3"/>
  <c r="BO50" i="3"/>
  <c r="BP50" i="3"/>
  <c r="BQ50" i="3"/>
  <c r="BR50" i="3" a="1"/>
  <c r="BR50" i="3"/>
  <c r="BS50" i="3"/>
  <c r="BT50" i="3" a="1"/>
  <c r="BT50" i="3"/>
  <c r="BU50" i="3"/>
  <c r="BV50" i="3" a="1"/>
  <c r="BV50" i="3"/>
  <c r="BW50" i="3"/>
  <c r="CP50" i="3"/>
  <c r="CQ50" i="3"/>
  <c r="CR50" i="3"/>
  <c r="CS50" i="3"/>
  <c r="CT50" i="3" a="1"/>
  <c r="CT50" i="3"/>
  <c r="CU50" i="3"/>
  <c r="CV50" i="3" a="1"/>
  <c r="CV50" i="3"/>
  <c r="CW50" i="3"/>
  <c r="CX50" i="3" a="1"/>
  <c r="CX50" i="3"/>
  <c r="CY50" i="3"/>
  <c r="DB50" i="3"/>
  <c r="DC50" i="3"/>
  <c r="DD50" i="3"/>
  <c r="DE50" i="3"/>
  <c r="DF50" i="3" a="1"/>
  <c r="DF50" i="3"/>
  <c r="DG50" i="3"/>
  <c r="DH50" i="3" a="1"/>
  <c r="DH50" i="3"/>
  <c r="DI50" i="3"/>
  <c r="DJ50" i="3" a="1"/>
  <c r="DJ50" i="3"/>
  <c r="DK50" i="3"/>
  <c r="DQ50" i="3"/>
  <c r="DR50" i="3" a="1"/>
  <c r="DR50" i="3"/>
  <c r="DS50" i="3"/>
  <c r="DT50" i="3" a="1"/>
  <c r="DT50" i="3"/>
  <c r="DU50" i="3"/>
  <c r="DV50" i="3" a="1"/>
  <c r="DV50" i="3"/>
  <c r="DW50" i="3"/>
  <c r="DX50" i="3"/>
  <c r="DY50" i="3"/>
  <c r="DZ50" i="3"/>
  <c r="EA50" i="3"/>
  <c r="EB50" i="3"/>
  <c r="EC50" i="3"/>
  <c r="ED50" i="3"/>
  <c r="EE50" i="3"/>
  <c r="EF50" i="3"/>
  <c r="EG50" i="3"/>
  <c r="EH50" i="3"/>
  <c r="EI50" i="3"/>
  <c r="EJ50" i="3"/>
  <c r="EK50" i="3"/>
  <c r="AL51" i="3"/>
  <c r="AM51" i="3"/>
  <c r="AN51" i="3"/>
  <c r="AO51" i="3"/>
  <c r="AP51" i="3" a="1"/>
  <c r="AP51" i="3"/>
  <c r="AQ51" i="3"/>
  <c r="AR51" i="3" a="1"/>
  <c r="AR51" i="3"/>
  <c r="AS51" i="3"/>
  <c r="AT51" i="3" a="1"/>
  <c r="AT51" i="3"/>
  <c r="AU51" i="3"/>
  <c r="BN51" i="3"/>
  <c r="BO51" i="3"/>
  <c r="BP51" i="3"/>
  <c r="BQ51" i="3"/>
  <c r="BR51" i="3" a="1"/>
  <c r="BR51" i="3"/>
  <c r="BS51" i="3"/>
  <c r="BT51" i="3" a="1"/>
  <c r="BT51" i="3"/>
  <c r="BU51" i="3"/>
  <c r="BV51" i="3" a="1"/>
  <c r="BV51" i="3"/>
  <c r="BW51" i="3"/>
  <c r="CP51" i="3"/>
  <c r="CQ51" i="3"/>
  <c r="CR51" i="3"/>
  <c r="CS51" i="3"/>
  <c r="CT51" i="3" a="1"/>
  <c r="CT51" i="3"/>
  <c r="CU51" i="3"/>
  <c r="CV51" i="3" a="1"/>
  <c r="CV51" i="3"/>
  <c r="CW51" i="3"/>
  <c r="CX51" i="3" a="1"/>
  <c r="CX51" i="3"/>
  <c r="CY51" i="3"/>
  <c r="DB51" i="3"/>
  <c r="DC51" i="3"/>
  <c r="DD51" i="3"/>
  <c r="DE51" i="3"/>
  <c r="DF51" i="3" a="1"/>
  <c r="DF51" i="3"/>
  <c r="DG51" i="3"/>
  <c r="DH51" i="3" a="1"/>
  <c r="DH51" i="3"/>
  <c r="DI51" i="3"/>
  <c r="DJ51" i="3" a="1"/>
  <c r="DJ51" i="3"/>
  <c r="DK51" i="3"/>
  <c r="DQ51" i="3"/>
  <c r="DR51" i="3" a="1"/>
  <c r="DR51" i="3"/>
  <c r="DS51" i="3"/>
  <c r="DT51" i="3" a="1"/>
  <c r="DT51" i="3"/>
  <c r="DU51" i="3"/>
  <c r="DV51" i="3" a="1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AL52" i="3"/>
  <c r="AM52" i="3"/>
  <c r="AN52" i="3"/>
  <c r="AO52" i="3"/>
  <c r="AP52" i="3" a="1"/>
  <c r="AP52" i="3"/>
  <c r="AQ52" i="3"/>
  <c r="AR52" i="3" a="1"/>
  <c r="AR52" i="3"/>
  <c r="AS52" i="3"/>
  <c r="AT52" i="3" a="1"/>
  <c r="AT52" i="3"/>
  <c r="AU52" i="3"/>
  <c r="BN52" i="3"/>
  <c r="BO52" i="3"/>
  <c r="BP52" i="3"/>
  <c r="BQ52" i="3"/>
  <c r="BR52" i="3" a="1"/>
  <c r="BR52" i="3"/>
  <c r="BS52" i="3"/>
  <c r="BT52" i="3" a="1"/>
  <c r="BT52" i="3"/>
  <c r="BU52" i="3"/>
  <c r="BV52" i="3" a="1"/>
  <c r="BV52" i="3"/>
  <c r="BW52" i="3"/>
  <c r="CP52" i="3"/>
  <c r="CQ52" i="3"/>
  <c r="CR52" i="3"/>
  <c r="CS52" i="3"/>
  <c r="CT52" i="3" a="1"/>
  <c r="CT52" i="3"/>
  <c r="CU52" i="3"/>
  <c r="CV52" i="3" a="1"/>
  <c r="CV52" i="3"/>
  <c r="CW52" i="3"/>
  <c r="CX52" i="3" a="1"/>
  <c r="CX52" i="3"/>
  <c r="CY52" i="3"/>
  <c r="DB52" i="3"/>
  <c r="DC52" i="3"/>
  <c r="DD52" i="3"/>
  <c r="DE52" i="3"/>
  <c r="DF52" i="3" a="1"/>
  <c r="DF52" i="3"/>
  <c r="DG52" i="3"/>
  <c r="DH52" i="3" a="1"/>
  <c r="DH52" i="3"/>
  <c r="DI52" i="3"/>
  <c r="DJ52" i="3" a="1"/>
  <c r="DJ52" i="3"/>
  <c r="DK52" i="3"/>
  <c r="DQ52" i="3"/>
  <c r="DR52" i="3" a="1"/>
  <c r="DR52" i="3"/>
  <c r="DS52" i="3"/>
  <c r="DT52" i="3" a="1"/>
  <c r="DT52" i="3"/>
  <c r="DU52" i="3"/>
  <c r="DV52" i="3" a="1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AL53" i="3"/>
  <c r="AM53" i="3"/>
  <c r="AN53" i="3"/>
  <c r="AO53" i="3"/>
  <c r="AP53" i="3" a="1"/>
  <c r="AP53" i="3"/>
  <c r="AQ53" i="3"/>
  <c r="AR53" i="3" a="1"/>
  <c r="AR53" i="3"/>
  <c r="AS53" i="3"/>
  <c r="AT53" i="3" a="1"/>
  <c r="AT53" i="3"/>
  <c r="AU53" i="3"/>
  <c r="BN53" i="3"/>
  <c r="BO53" i="3"/>
  <c r="BP53" i="3"/>
  <c r="BQ53" i="3"/>
  <c r="BR53" i="3" a="1"/>
  <c r="BR53" i="3"/>
  <c r="BS53" i="3"/>
  <c r="BT53" i="3" a="1"/>
  <c r="BT53" i="3"/>
  <c r="BU53" i="3"/>
  <c r="BV53" i="3" a="1"/>
  <c r="BV53" i="3"/>
  <c r="BW53" i="3"/>
  <c r="CP53" i="3"/>
  <c r="CQ53" i="3"/>
  <c r="CR53" i="3"/>
  <c r="CS53" i="3"/>
  <c r="CT53" i="3" a="1"/>
  <c r="CT53" i="3"/>
  <c r="CU53" i="3"/>
  <c r="CV53" i="3" a="1"/>
  <c r="CV53" i="3"/>
  <c r="CW53" i="3"/>
  <c r="CX53" i="3" a="1"/>
  <c r="CX53" i="3"/>
  <c r="CY53" i="3"/>
  <c r="DB53" i="3"/>
  <c r="DC53" i="3"/>
  <c r="DD53" i="3"/>
  <c r="DE53" i="3"/>
  <c r="DF53" i="3" a="1"/>
  <c r="DF53" i="3"/>
  <c r="DG53" i="3"/>
  <c r="DH53" i="3" a="1"/>
  <c r="DH53" i="3"/>
  <c r="DI53" i="3"/>
  <c r="DJ53" i="3" a="1"/>
  <c r="DJ53" i="3"/>
  <c r="DK53" i="3"/>
  <c r="DQ53" i="3"/>
  <c r="DR53" i="3" a="1"/>
  <c r="DR53" i="3"/>
  <c r="DS53" i="3"/>
  <c r="DT53" i="3" a="1"/>
  <c r="DT53" i="3"/>
  <c r="DU53" i="3"/>
  <c r="DV53" i="3" a="1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AL54" i="3"/>
  <c r="AM54" i="3"/>
  <c r="AN54" i="3"/>
  <c r="AO54" i="3"/>
  <c r="AP54" i="3" a="1"/>
  <c r="AP54" i="3"/>
  <c r="AQ54" i="3"/>
  <c r="AR54" i="3" a="1"/>
  <c r="AR54" i="3"/>
  <c r="AS54" i="3"/>
  <c r="AT54" i="3" a="1"/>
  <c r="AT54" i="3"/>
  <c r="AU54" i="3"/>
  <c r="BN54" i="3"/>
  <c r="BO54" i="3"/>
  <c r="BP54" i="3"/>
  <c r="BQ54" i="3"/>
  <c r="BR54" i="3" a="1"/>
  <c r="BR54" i="3"/>
  <c r="BS54" i="3"/>
  <c r="BT54" i="3" a="1"/>
  <c r="BT54" i="3"/>
  <c r="BU54" i="3"/>
  <c r="BV54" i="3" a="1"/>
  <c r="BV54" i="3"/>
  <c r="BW54" i="3"/>
  <c r="CP54" i="3"/>
  <c r="CQ54" i="3"/>
  <c r="CR54" i="3"/>
  <c r="CS54" i="3"/>
  <c r="CT54" i="3" a="1"/>
  <c r="CT54" i="3"/>
  <c r="CU54" i="3"/>
  <c r="CV54" i="3" a="1"/>
  <c r="CV54" i="3"/>
  <c r="CW54" i="3"/>
  <c r="CX54" i="3" a="1"/>
  <c r="CX54" i="3"/>
  <c r="CY54" i="3"/>
  <c r="DB54" i="3"/>
  <c r="DC54" i="3"/>
  <c r="DD54" i="3"/>
  <c r="DE54" i="3"/>
  <c r="DF54" i="3" a="1"/>
  <c r="DF54" i="3"/>
  <c r="DG54" i="3"/>
  <c r="DH54" i="3" a="1"/>
  <c r="DH54" i="3"/>
  <c r="DI54" i="3"/>
  <c r="DJ54" i="3" a="1"/>
  <c r="DJ54" i="3"/>
  <c r="DK54" i="3"/>
  <c r="DQ54" i="3"/>
  <c r="DR54" i="3" a="1"/>
  <c r="DR54" i="3"/>
  <c r="DS54" i="3"/>
  <c r="DT54" i="3" a="1"/>
  <c r="DT54" i="3"/>
  <c r="DU54" i="3"/>
  <c r="DV54" i="3" a="1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AL55" i="3"/>
  <c r="AM55" i="3"/>
  <c r="AN55" i="3"/>
  <c r="AO55" i="3"/>
  <c r="AP55" i="3" a="1"/>
  <c r="AP55" i="3"/>
  <c r="AQ55" i="3"/>
  <c r="AR55" i="3" a="1"/>
  <c r="AR55" i="3"/>
  <c r="AS55" i="3"/>
  <c r="AT55" i="3" a="1"/>
  <c r="AT55" i="3"/>
  <c r="AU55" i="3"/>
  <c r="BN55" i="3"/>
  <c r="BO55" i="3"/>
  <c r="BP55" i="3"/>
  <c r="BQ55" i="3"/>
  <c r="BR55" i="3" a="1"/>
  <c r="BR55" i="3"/>
  <c r="BS55" i="3"/>
  <c r="BT55" i="3" a="1"/>
  <c r="BT55" i="3"/>
  <c r="BU55" i="3"/>
  <c r="BV55" i="3" a="1"/>
  <c r="BV55" i="3"/>
  <c r="BW55" i="3"/>
  <c r="CP55" i="3"/>
  <c r="CQ55" i="3"/>
  <c r="CR55" i="3"/>
  <c r="CS55" i="3"/>
  <c r="CT55" i="3" a="1"/>
  <c r="CT55" i="3"/>
  <c r="CU55" i="3"/>
  <c r="CV55" i="3" a="1"/>
  <c r="CV55" i="3"/>
  <c r="CW55" i="3"/>
  <c r="CX55" i="3" a="1"/>
  <c r="CX55" i="3"/>
  <c r="CY55" i="3"/>
  <c r="DB55" i="3"/>
  <c r="DC55" i="3"/>
  <c r="DD55" i="3"/>
  <c r="DE55" i="3"/>
  <c r="DF55" i="3" a="1"/>
  <c r="DF55" i="3"/>
  <c r="DG55" i="3"/>
  <c r="DH55" i="3" a="1"/>
  <c r="DH55" i="3"/>
  <c r="DI55" i="3"/>
  <c r="DJ55" i="3" a="1"/>
  <c r="DJ55" i="3"/>
  <c r="DK55" i="3"/>
  <c r="DQ55" i="3"/>
  <c r="DR55" i="3" a="1"/>
  <c r="DR55" i="3"/>
  <c r="DS55" i="3"/>
  <c r="DT55" i="3" a="1"/>
  <c r="DT55" i="3"/>
  <c r="DU55" i="3"/>
  <c r="DV55" i="3" a="1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AL56" i="3"/>
  <c r="AM56" i="3"/>
  <c r="AN56" i="3"/>
  <c r="AO56" i="3"/>
  <c r="AP56" i="3" a="1"/>
  <c r="AP56" i="3"/>
  <c r="AQ56" i="3"/>
  <c r="AR56" i="3" a="1"/>
  <c r="AR56" i="3"/>
  <c r="AS56" i="3"/>
  <c r="AT56" i="3" a="1"/>
  <c r="AT56" i="3"/>
  <c r="AU56" i="3"/>
  <c r="BN56" i="3"/>
  <c r="BO56" i="3"/>
  <c r="BP56" i="3"/>
  <c r="BQ56" i="3"/>
  <c r="BR56" i="3" a="1"/>
  <c r="BR56" i="3"/>
  <c r="BS56" i="3"/>
  <c r="BT56" i="3" a="1"/>
  <c r="BT56" i="3"/>
  <c r="BU56" i="3"/>
  <c r="BV56" i="3" a="1"/>
  <c r="BV56" i="3"/>
  <c r="BW56" i="3"/>
  <c r="CP56" i="3"/>
  <c r="CQ56" i="3"/>
  <c r="CR56" i="3"/>
  <c r="CS56" i="3"/>
  <c r="CT56" i="3" a="1"/>
  <c r="CT56" i="3"/>
  <c r="CU56" i="3"/>
  <c r="CV56" i="3" a="1"/>
  <c r="CV56" i="3"/>
  <c r="CW56" i="3"/>
  <c r="CX56" i="3" a="1"/>
  <c r="CX56" i="3"/>
  <c r="CY56" i="3"/>
  <c r="DB56" i="3"/>
  <c r="DC56" i="3"/>
  <c r="DD56" i="3"/>
  <c r="DE56" i="3"/>
  <c r="DF56" i="3" a="1"/>
  <c r="DF56" i="3"/>
  <c r="DG56" i="3"/>
  <c r="DH56" i="3" a="1"/>
  <c r="DH56" i="3"/>
  <c r="DI56" i="3"/>
  <c r="DJ56" i="3" a="1"/>
  <c r="DJ56" i="3"/>
  <c r="DK56" i="3"/>
  <c r="DQ56" i="3"/>
  <c r="DR56" i="3" a="1"/>
  <c r="DR56" i="3"/>
  <c r="DS56" i="3"/>
  <c r="DT56" i="3" a="1"/>
  <c r="DT56" i="3"/>
  <c r="DU56" i="3"/>
  <c r="DV56" i="3" a="1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AL57" i="3"/>
  <c r="AM57" i="3"/>
  <c r="AN57" i="3"/>
  <c r="AO57" i="3"/>
  <c r="AP57" i="3" a="1"/>
  <c r="AP57" i="3"/>
  <c r="AQ57" i="3"/>
  <c r="AR57" i="3" a="1"/>
  <c r="AR57" i="3"/>
  <c r="AS57" i="3"/>
  <c r="AT57" i="3" a="1"/>
  <c r="AT57" i="3"/>
  <c r="AU57" i="3"/>
  <c r="BN57" i="3"/>
  <c r="BO57" i="3"/>
  <c r="BP57" i="3"/>
  <c r="BQ57" i="3"/>
  <c r="BR57" i="3" a="1"/>
  <c r="BR57" i="3"/>
  <c r="BS57" i="3"/>
  <c r="BT57" i="3" a="1"/>
  <c r="BT57" i="3"/>
  <c r="BU57" i="3"/>
  <c r="BV57" i="3" a="1"/>
  <c r="BV57" i="3"/>
  <c r="BW57" i="3"/>
  <c r="CP57" i="3"/>
  <c r="CQ57" i="3"/>
  <c r="CR57" i="3"/>
  <c r="CS57" i="3"/>
  <c r="CT57" i="3" a="1"/>
  <c r="CT57" i="3"/>
  <c r="CU57" i="3"/>
  <c r="CV57" i="3" a="1"/>
  <c r="CV57" i="3"/>
  <c r="CW57" i="3"/>
  <c r="CX57" i="3" a="1"/>
  <c r="CX57" i="3"/>
  <c r="CY57" i="3"/>
  <c r="DB57" i="3"/>
  <c r="DC57" i="3"/>
  <c r="DD57" i="3"/>
  <c r="DE57" i="3"/>
  <c r="DF57" i="3" a="1"/>
  <c r="DF57" i="3"/>
  <c r="DG57" i="3"/>
  <c r="DH57" i="3" a="1"/>
  <c r="DH57" i="3"/>
  <c r="DI57" i="3"/>
  <c r="DJ57" i="3" a="1"/>
  <c r="DJ57" i="3"/>
  <c r="DK57" i="3"/>
  <c r="DQ57" i="3"/>
  <c r="DR57" i="3" a="1"/>
  <c r="DR57" i="3"/>
  <c r="DS57" i="3"/>
  <c r="DT57" i="3" a="1"/>
  <c r="DT57" i="3"/>
  <c r="DU57" i="3"/>
  <c r="DV57" i="3" a="1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AL58" i="3"/>
  <c r="AM58" i="3"/>
  <c r="AN58" i="3"/>
  <c r="AO58" i="3"/>
  <c r="AP58" i="3" a="1"/>
  <c r="AP58" i="3"/>
  <c r="AQ58" i="3"/>
  <c r="AR58" i="3" a="1"/>
  <c r="AR58" i="3"/>
  <c r="AS58" i="3"/>
  <c r="AT58" i="3" a="1"/>
  <c r="AT58" i="3"/>
  <c r="AU58" i="3"/>
  <c r="BN58" i="3"/>
  <c r="BO58" i="3"/>
  <c r="BP58" i="3"/>
  <c r="BQ58" i="3"/>
  <c r="BR58" i="3" a="1"/>
  <c r="BR58" i="3"/>
  <c r="BS58" i="3"/>
  <c r="BT58" i="3" a="1"/>
  <c r="BT58" i="3"/>
  <c r="BU58" i="3"/>
  <c r="BV58" i="3" a="1"/>
  <c r="BV58" i="3"/>
  <c r="BW58" i="3"/>
  <c r="CP58" i="3"/>
  <c r="CQ58" i="3"/>
  <c r="CR58" i="3"/>
  <c r="CS58" i="3"/>
  <c r="CT58" i="3" a="1"/>
  <c r="CT58" i="3"/>
  <c r="CU58" i="3"/>
  <c r="CV58" i="3" a="1"/>
  <c r="CV58" i="3"/>
  <c r="CW58" i="3"/>
  <c r="CX58" i="3" a="1"/>
  <c r="CX58" i="3"/>
  <c r="CY58" i="3"/>
  <c r="DB58" i="3"/>
  <c r="DC58" i="3"/>
  <c r="DD58" i="3"/>
  <c r="DE58" i="3"/>
  <c r="DF58" i="3" a="1"/>
  <c r="DF58" i="3"/>
  <c r="DG58" i="3"/>
  <c r="DH58" i="3" a="1"/>
  <c r="DH58" i="3"/>
  <c r="DI58" i="3"/>
  <c r="DJ58" i="3" a="1"/>
  <c r="DJ58" i="3"/>
  <c r="DK58" i="3"/>
  <c r="DQ58" i="3"/>
  <c r="DR58" i="3" a="1"/>
  <c r="DR58" i="3"/>
  <c r="DS58" i="3"/>
  <c r="DT58" i="3" a="1"/>
  <c r="DT58" i="3"/>
  <c r="DU58" i="3"/>
  <c r="DV58" i="3" a="1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AL59" i="3"/>
  <c r="AM59" i="3"/>
  <c r="AN59" i="3"/>
  <c r="AO59" i="3"/>
  <c r="AP59" i="3" a="1"/>
  <c r="AP59" i="3"/>
  <c r="AQ59" i="3"/>
  <c r="AR59" i="3" a="1"/>
  <c r="AR59" i="3"/>
  <c r="AS59" i="3"/>
  <c r="AT59" i="3" a="1"/>
  <c r="AT59" i="3"/>
  <c r="AU59" i="3"/>
  <c r="BN59" i="3"/>
  <c r="BO59" i="3"/>
  <c r="BP59" i="3"/>
  <c r="BQ59" i="3"/>
  <c r="BR59" i="3" a="1"/>
  <c r="BR59" i="3"/>
  <c r="BS59" i="3"/>
  <c r="BT59" i="3" a="1"/>
  <c r="BT59" i="3"/>
  <c r="BU59" i="3"/>
  <c r="BV59" i="3" a="1"/>
  <c r="BV59" i="3"/>
  <c r="BW59" i="3"/>
  <c r="CP59" i="3"/>
  <c r="CQ59" i="3"/>
  <c r="CR59" i="3"/>
  <c r="CS59" i="3"/>
  <c r="CT59" i="3" a="1"/>
  <c r="CT59" i="3"/>
  <c r="CU59" i="3"/>
  <c r="CV59" i="3" a="1"/>
  <c r="CV59" i="3"/>
  <c r="CW59" i="3"/>
  <c r="CX59" i="3" a="1"/>
  <c r="CX59" i="3"/>
  <c r="CY59" i="3"/>
  <c r="DB59" i="3"/>
  <c r="DC59" i="3"/>
  <c r="DD59" i="3"/>
  <c r="DE59" i="3"/>
  <c r="DF59" i="3" a="1"/>
  <c r="DF59" i="3"/>
  <c r="DG59" i="3"/>
  <c r="DH59" i="3" a="1"/>
  <c r="DH59" i="3"/>
  <c r="DI59" i="3"/>
  <c r="DJ59" i="3" a="1"/>
  <c r="DJ59" i="3"/>
  <c r="DK59" i="3"/>
  <c r="DQ59" i="3"/>
  <c r="DR59" i="3" a="1"/>
  <c r="DR59" i="3"/>
  <c r="DS59" i="3"/>
  <c r="DT59" i="3" a="1"/>
  <c r="DT59" i="3"/>
  <c r="DU59" i="3"/>
  <c r="DV59" i="3" a="1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AL60" i="3"/>
  <c r="AM60" i="3"/>
  <c r="AN60" i="3"/>
  <c r="AO60" i="3"/>
  <c r="AP60" i="3" a="1"/>
  <c r="AP60" i="3"/>
  <c r="AQ60" i="3"/>
  <c r="AR60" i="3" a="1"/>
  <c r="AR60" i="3"/>
  <c r="AS60" i="3"/>
  <c r="AT60" i="3" a="1"/>
  <c r="AT60" i="3"/>
  <c r="AU60" i="3"/>
  <c r="BN60" i="3"/>
  <c r="BO60" i="3"/>
  <c r="BP60" i="3"/>
  <c r="BQ60" i="3"/>
  <c r="BR60" i="3" a="1"/>
  <c r="BR60" i="3"/>
  <c r="BS60" i="3"/>
  <c r="BT60" i="3" a="1"/>
  <c r="BT60" i="3"/>
  <c r="BU60" i="3"/>
  <c r="BV60" i="3" a="1"/>
  <c r="BV60" i="3"/>
  <c r="BW60" i="3"/>
  <c r="CP60" i="3"/>
  <c r="CQ60" i="3"/>
  <c r="CR60" i="3"/>
  <c r="CS60" i="3"/>
  <c r="CT60" i="3" a="1"/>
  <c r="CT60" i="3"/>
  <c r="CU60" i="3"/>
  <c r="CV60" i="3" a="1"/>
  <c r="CV60" i="3"/>
  <c r="CW60" i="3"/>
  <c r="CX60" i="3" a="1"/>
  <c r="CX60" i="3"/>
  <c r="CY60" i="3"/>
  <c r="DB60" i="3"/>
  <c r="DC60" i="3"/>
  <c r="DD60" i="3"/>
  <c r="DE60" i="3"/>
  <c r="DF60" i="3" a="1"/>
  <c r="DF60" i="3"/>
  <c r="DG60" i="3"/>
  <c r="DH60" i="3" a="1"/>
  <c r="DH60" i="3"/>
  <c r="DI60" i="3"/>
  <c r="DJ60" i="3" a="1"/>
  <c r="DJ60" i="3"/>
  <c r="DK60" i="3"/>
  <c r="DQ60" i="3"/>
  <c r="DR60" i="3" a="1"/>
  <c r="DR60" i="3"/>
  <c r="DS60" i="3"/>
  <c r="DT60" i="3" a="1"/>
  <c r="DT60" i="3"/>
  <c r="DU60" i="3"/>
  <c r="DV60" i="3" a="1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AL61" i="3"/>
  <c r="AM61" i="3"/>
  <c r="AN61" i="3"/>
  <c r="AO61" i="3"/>
  <c r="AP61" i="3" a="1"/>
  <c r="AP61" i="3"/>
  <c r="AQ61" i="3"/>
  <c r="AR61" i="3" a="1"/>
  <c r="AR61" i="3"/>
  <c r="AS61" i="3"/>
  <c r="AT61" i="3" a="1"/>
  <c r="AT61" i="3"/>
  <c r="AU61" i="3"/>
  <c r="BN61" i="3"/>
  <c r="BO61" i="3"/>
  <c r="BP61" i="3"/>
  <c r="BQ61" i="3"/>
  <c r="BR61" i="3" a="1"/>
  <c r="BR61" i="3"/>
  <c r="BS61" i="3"/>
  <c r="BT61" i="3" a="1"/>
  <c r="BT61" i="3"/>
  <c r="BU61" i="3"/>
  <c r="BV61" i="3" a="1"/>
  <c r="BV61" i="3"/>
  <c r="BW61" i="3"/>
  <c r="CP61" i="3"/>
  <c r="CQ61" i="3"/>
  <c r="CR61" i="3"/>
  <c r="CS61" i="3"/>
  <c r="CT61" i="3" a="1"/>
  <c r="CT61" i="3"/>
  <c r="CU61" i="3"/>
  <c r="CV61" i="3" a="1"/>
  <c r="CV61" i="3"/>
  <c r="CW61" i="3"/>
  <c r="CX61" i="3" a="1"/>
  <c r="CX61" i="3"/>
  <c r="CY61" i="3"/>
  <c r="DB61" i="3"/>
  <c r="DC61" i="3"/>
  <c r="DD61" i="3"/>
  <c r="DE61" i="3"/>
  <c r="DF61" i="3" a="1"/>
  <c r="DF61" i="3"/>
  <c r="DG61" i="3"/>
  <c r="DH61" i="3" a="1"/>
  <c r="DH61" i="3"/>
  <c r="DI61" i="3"/>
  <c r="DJ61" i="3" a="1"/>
  <c r="DJ61" i="3"/>
  <c r="DK61" i="3"/>
  <c r="DQ61" i="3"/>
  <c r="DR61" i="3" a="1"/>
  <c r="DR61" i="3"/>
  <c r="DS61" i="3"/>
  <c r="DT61" i="3" a="1"/>
  <c r="DT61" i="3"/>
  <c r="DU61" i="3"/>
  <c r="DV61" i="3" a="1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AL62" i="3"/>
  <c r="AM62" i="3"/>
  <c r="AN62" i="3"/>
  <c r="AO62" i="3"/>
  <c r="AP62" i="3" a="1"/>
  <c r="AP62" i="3"/>
  <c r="AQ62" i="3"/>
  <c r="AR62" i="3" a="1"/>
  <c r="AR62" i="3"/>
  <c r="AS62" i="3"/>
  <c r="AT62" i="3" a="1"/>
  <c r="AT62" i="3"/>
  <c r="AU62" i="3"/>
  <c r="BN62" i="3"/>
  <c r="BO62" i="3"/>
  <c r="BP62" i="3"/>
  <c r="BQ62" i="3"/>
  <c r="BR62" i="3" a="1"/>
  <c r="BR62" i="3"/>
  <c r="BS62" i="3"/>
  <c r="BT62" i="3" a="1"/>
  <c r="BT62" i="3"/>
  <c r="BU62" i="3"/>
  <c r="BV62" i="3" a="1"/>
  <c r="BV62" i="3"/>
  <c r="BW62" i="3"/>
  <c r="CP62" i="3"/>
  <c r="CQ62" i="3"/>
  <c r="CR62" i="3"/>
  <c r="CS62" i="3"/>
  <c r="CT62" i="3" a="1"/>
  <c r="CT62" i="3"/>
  <c r="CU62" i="3"/>
  <c r="CV62" i="3" a="1"/>
  <c r="CV62" i="3"/>
  <c r="CW62" i="3"/>
  <c r="CX62" i="3" a="1"/>
  <c r="CX62" i="3"/>
  <c r="CY62" i="3"/>
  <c r="DB62" i="3"/>
  <c r="DC62" i="3"/>
  <c r="DD62" i="3"/>
  <c r="DE62" i="3"/>
  <c r="DF62" i="3" a="1"/>
  <c r="DF62" i="3"/>
  <c r="DG62" i="3"/>
  <c r="DH62" i="3" a="1"/>
  <c r="DH62" i="3"/>
  <c r="DI62" i="3"/>
  <c r="DJ62" i="3" a="1"/>
  <c r="DJ62" i="3"/>
  <c r="DK62" i="3"/>
  <c r="DQ62" i="3"/>
  <c r="DR62" i="3" a="1"/>
  <c r="DR62" i="3"/>
  <c r="DS62" i="3"/>
  <c r="DT62" i="3" a="1"/>
  <c r="DT62" i="3"/>
  <c r="DU62" i="3"/>
  <c r="DV62" i="3" a="1"/>
  <c r="DV62" i="3"/>
  <c r="DW62" i="3"/>
  <c r="DX62" i="3"/>
  <c r="DY62" i="3"/>
  <c r="DZ62" i="3"/>
  <c r="EA62" i="3"/>
  <c r="EB62" i="3"/>
  <c r="EC62" i="3"/>
  <c r="ED62" i="3"/>
  <c r="EE62" i="3"/>
  <c r="EF62" i="3"/>
  <c r="EG62" i="3"/>
  <c r="EH62" i="3"/>
  <c r="EI62" i="3"/>
  <c r="EJ62" i="3"/>
  <c r="EK62" i="3"/>
  <c r="AL63" i="3"/>
  <c r="AM63" i="3"/>
  <c r="AN63" i="3"/>
  <c r="AO63" i="3"/>
  <c r="AP63" i="3" a="1"/>
  <c r="AP63" i="3"/>
  <c r="AQ63" i="3"/>
  <c r="AR63" i="3" a="1"/>
  <c r="AR63" i="3"/>
  <c r="AS63" i="3"/>
  <c r="AT63" i="3" a="1"/>
  <c r="AT63" i="3"/>
  <c r="AU63" i="3"/>
  <c r="BN63" i="3"/>
  <c r="BO63" i="3"/>
  <c r="BP63" i="3"/>
  <c r="BQ63" i="3"/>
  <c r="BR63" i="3" a="1"/>
  <c r="BR63" i="3"/>
  <c r="BS63" i="3"/>
  <c r="BT63" i="3" a="1"/>
  <c r="BT63" i="3"/>
  <c r="BU63" i="3"/>
  <c r="BV63" i="3" a="1"/>
  <c r="BV63" i="3"/>
  <c r="BW63" i="3"/>
  <c r="CP63" i="3"/>
  <c r="CQ63" i="3"/>
  <c r="CR63" i="3"/>
  <c r="CS63" i="3"/>
  <c r="CT63" i="3" a="1"/>
  <c r="CT63" i="3"/>
  <c r="CU63" i="3"/>
  <c r="CV63" i="3" a="1"/>
  <c r="CV63" i="3"/>
  <c r="CW63" i="3"/>
  <c r="CX63" i="3" a="1"/>
  <c r="CX63" i="3"/>
  <c r="CY63" i="3"/>
  <c r="DB63" i="3"/>
  <c r="DC63" i="3"/>
  <c r="DD63" i="3"/>
  <c r="DE63" i="3"/>
  <c r="DF63" i="3" a="1"/>
  <c r="DF63" i="3"/>
  <c r="DG63" i="3"/>
  <c r="DH63" i="3" a="1"/>
  <c r="DH63" i="3"/>
  <c r="DI63" i="3"/>
  <c r="DJ63" i="3" a="1"/>
  <c r="DJ63" i="3"/>
  <c r="DK63" i="3"/>
  <c r="DQ63" i="3"/>
  <c r="DR63" i="3" a="1"/>
  <c r="DR63" i="3"/>
  <c r="DS63" i="3"/>
  <c r="DT63" i="3" a="1"/>
  <c r="DT63" i="3"/>
  <c r="DU63" i="3"/>
  <c r="DV63" i="3" a="1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AL64" i="3"/>
  <c r="AM64" i="3"/>
  <c r="AN64" i="3"/>
  <c r="AO64" i="3"/>
  <c r="AP64" i="3" a="1"/>
  <c r="AP64" i="3"/>
  <c r="AQ64" i="3"/>
  <c r="AR64" i="3" a="1"/>
  <c r="AR64" i="3"/>
  <c r="AS64" i="3"/>
  <c r="AT64" i="3" a="1"/>
  <c r="AT64" i="3"/>
  <c r="AU64" i="3"/>
  <c r="BN64" i="3"/>
  <c r="BO64" i="3"/>
  <c r="BP64" i="3"/>
  <c r="BQ64" i="3"/>
  <c r="BR64" i="3" a="1"/>
  <c r="BR64" i="3"/>
  <c r="BS64" i="3"/>
  <c r="BT64" i="3" a="1"/>
  <c r="BT64" i="3"/>
  <c r="BU64" i="3"/>
  <c r="BV64" i="3" a="1"/>
  <c r="BV64" i="3"/>
  <c r="BW64" i="3"/>
  <c r="CP64" i="3"/>
  <c r="CQ64" i="3"/>
  <c r="CR64" i="3"/>
  <c r="CS64" i="3"/>
  <c r="CT64" i="3" a="1"/>
  <c r="CT64" i="3"/>
  <c r="CU64" i="3"/>
  <c r="CV64" i="3" a="1"/>
  <c r="CV64" i="3"/>
  <c r="CW64" i="3"/>
  <c r="CX64" i="3" a="1"/>
  <c r="CX64" i="3"/>
  <c r="CY64" i="3"/>
  <c r="DB64" i="3"/>
  <c r="DC64" i="3"/>
  <c r="DD64" i="3"/>
  <c r="DE64" i="3"/>
  <c r="DF64" i="3" a="1"/>
  <c r="DF64" i="3"/>
  <c r="DG64" i="3"/>
  <c r="DH64" i="3" a="1"/>
  <c r="DH64" i="3"/>
  <c r="DI64" i="3"/>
  <c r="DJ64" i="3" a="1"/>
  <c r="DJ64" i="3"/>
  <c r="DK64" i="3"/>
  <c r="DQ64" i="3"/>
  <c r="DR64" i="3" a="1"/>
  <c r="DR64" i="3"/>
  <c r="DS64" i="3"/>
  <c r="DT64" i="3" a="1"/>
  <c r="DT64" i="3"/>
  <c r="DU64" i="3"/>
  <c r="DV64" i="3" a="1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AL65" i="3"/>
  <c r="AM65" i="3"/>
  <c r="AN65" i="3"/>
  <c r="AO65" i="3"/>
  <c r="AP65" i="3" a="1"/>
  <c r="AP65" i="3"/>
  <c r="AQ65" i="3"/>
  <c r="AR65" i="3" a="1"/>
  <c r="AR65" i="3"/>
  <c r="AS65" i="3"/>
  <c r="AT65" i="3" a="1"/>
  <c r="AT65" i="3"/>
  <c r="AU65" i="3"/>
  <c r="BN65" i="3"/>
  <c r="BO65" i="3"/>
  <c r="BP65" i="3"/>
  <c r="BQ65" i="3"/>
  <c r="BR65" i="3" a="1"/>
  <c r="BR65" i="3"/>
  <c r="BS65" i="3"/>
  <c r="BT65" i="3" a="1"/>
  <c r="BT65" i="3"/>
  <c r="BU65" i="3"/>
  <c r="BV65" i="3" a="1"/>
  <c r="BV65" i="3"/>
  <c r="BW65" i="3"/>
  <c r="CP65" i="3"/>
  <c r="CQ65" i="3"/>
  <c r="CR65" i="3"/>
  <c r="CS65" i="3"/>
  <c r="CT65" i="3" a="1"/>
  <c r="CT65" i="3"/>
  <c r="CU65" i="3"/>
  <c r="CV65" i="3" a="1"/>
  <c r="CV65" i="3"/>
  <c r="CW65" i="3"/>
  <c r="CX65" i="3" a="1"/>
  <c r="CX65" i="3"/>
  <c r="CY65" i="3"/>
  <c r="DB65" i="3"/>
  <c r="DC65" i="3"/>
  <c r="DD65" i="3"/>
  <c r="DE65" i="3"/>
  <c r="DF65" i="3" a="1"/>
  <c r="DF65" i="3"/>
  <c r="DG65" i="3"/>
  <c r="DH65" i="3" a="1"/>
  <c r="DH65" i="3"/>
  <c r="DI65" i="3"/>
  <c r="DJ65" i="3" a="1"/>
  <c r="DJ65" i="3"/>
  <c r="DK65" i="3"/>
  <c r="DQ65" i="3"/>
  <c r="DR65" i="3" a="1"/>
  <c r="DR65" i="3"/>
  <c r="DS65" i="3"/>
  <c r="DT65" i="3" a="1"/>
  <c r="DT65" i="3"/>
  <c r="DU65" i="3"/>
  <c r="DV65" i="3" a="1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AL66" i="3"/>
  <c r="AM66" i="3"/>
  <c r="AN66" i="3"/>
  <c r="AO66" i="3"/>
  <c r="AP66" i="3" a="1"/>
  <c r="AP66" i="3"/>
  <c r="AQ66" i="3"/>
  <c r="AR66" i="3" a="1"/>
  <c r="AR66" i="3"/>
  <c r="AS66" i="3"/>
  <c r="AT66" i="3" a="1"/>
  <c r="AT66" i="3"/>
  <c r="AU66" i="3"/>
  <c r="BN66" i="3"/>
  <c r="BO66" i="3"/>
  <c r="BP66" i="3"/>
  <c r="BQ66" i="3"/>
  <c r="BR66" i="3" a="1"/>
  <c r="BR66" i="3"/>
  <c r="BS66" i="3"/>
  <c r="BT66" i="3" a="1"/>
  <c r="BT66" i="3"/>
  <c r="BU66" i="3"/>
  <c r="BV66" i="3" a="1"/>
  <c r="BV66" i="3"/>
  <c r="BW66" i="3"/>
  <c r="CP66" i="3"/>
  <c r="CQ66" i="3"/>
  <c r="CR66" i="3"/>
  <c r="CS66" i="3"/>
  <c r="CT66" i="3" a="1"/>
  <c r="CT66" i="3"/>
  <c r="CU66" i="3"/>
  <c r="CV66" i="3" a="1"/>
  <c r="CV66" i="3"/>
  <c r="CW66" i="3"/>
  <c r="CX66" i="3" a="1"/>
  <c r="CX66" i="3"/>
  <c r="CY66" i="3"/>
  <c r="DB66" i="3"/>
  <c r="DC66" i="3"/>
  <c r="DD66" i="3"/>
  <c r="DE66" i="3"/>
  <c r="DF66" i="3" a="1"/>
  <c r="DF66" i="3"/>
  <c r="DG66" i="3"/>
  <c r="DH66" i="3" a="1"/>
  <c r="DH66" i="3"/>
  <c r="DI66" i="3"/>
  <c r="DJ66" i="3" a="1"/>
  <c r="DJ66" i="3"/>
  <c r="DK66" i="3"/>
  <c r="DQ66" i="3"/>
  <c r="DR66" i="3" a="1"/>
  <c r="DR66" i="3"/>
  <c r="DS66" i="3"/>
  <c r="DT66" i="3" a="1"/>
  <c r="DT66" i="3"/>
  <c r="DU66" i="3"/>
  <c r="DV66" i="3" a="1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AL67" i="3"/>
  <c r="AM67" i="3"/>
  <c r="AN67" i="3"/>
  <c r="AO67" i="3"/>
  <c r="AP67" i="3" a="1"/>
  <c r="AP67" i="3"/>
  <c r="AQ67" i="3"/>
  <c r="AR67" i="3" a="1"/>
  <c r="AR67" i="3"/>
  <c r="AS67" i="3"/>
  <c r="AT67" i="3" a="1"/>
  <c r="AT67" i="3"/>
  <c r="AU67" i="3"/>
  <c r="BN67" i="3"/>
  <c r="BO67" i="3"/>
  <c r="BP67" i="3"/>
  <c r="BQ67" i="3"/>
  <c r="BR67" i="3" a="1"/>
  <c r="BR67" i="3"/>
  <c r="BS67" i="3"/>
  <c r="BT67" i="3" a="1"/>
  <c r="BT67" i="3"/>
  <c r="BU67" i="3"/>
  <c r="BV67" i="3" a="1"/>
  <c r="BV67" i="3"/>
  <c r="BW67" i="3"/>
  <c r="CP67" i="3"/>
  <c r="CQ67" i="3"/>
  <c r="CR67" i="3"/>
  <c r="CS67" i="3"/>
  <c r="CT67" i="3" a="1"/>
  <c r="CT67" i="3"/>
  <c r="CU67" i="3"/>
  <c r="CV67" i="3" a="1"/>
  <c r="CV67" i="3"/>
  <c r="CW67" i="3"/>
  <c r="CX67" i="3" a="1"/>
  <c r="CX67" i="3"/>
  <c r="CY67" i="3"/>
  <c r="DB67" i="3"/>
  <c r="DC67" i="3"/>
  <c r="DD67" i="3"/>
  <c r="DE67" i="3"/>
  <c r="DF67" i="3" a="1"/>
  <c r="DF67" i="3"/>
  <c r="DG67" i="3"/>
  <c r="DH67" i="3" a="1"/>
  <c r="DH67" i="3"/>
  <c r="DI67" i="3"/>
  <c r="DJ67" i="3" a="1"/>
  <c r="DJ67" i="3"/>
  <c r="DK67" i="3"/>
  <c r="DQ67" i="3"/>
  <c r="DR67" i="3" a="1"/>
  <c r="DR67" i="3"/>
  <c r="DS67" i="3"/>
  <c r="DT67" i="3" a="1"/>
  <c r="DT67" i="3"/>
  <c r="DU67" i="3"/>
  <c r="DV67" i="3" a="1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AL68" i="3"/>
  <c r="AM68" i="3"/>
  <c r="AN68" i="3"/>
  <c r="AO68" i="3"/>
  <c r="AP68" i="3" a="1"/>
  <c r="AP68" i="3"/>
  <c r="AQ68" i="3"/>
  <c r="AR68" i="3" a="1"/>
  <c r="AR68" i="3"/>
  <c r="AS68" i="3"/>
  <c r="AT68" i="3" a="1"/>
  <c r="AT68" i="3"/>
  <c r="AU68" i="3"/>
  <c r="BN68" i="3"/>
  <c r="BO68" i="3"/>
  <c r="BP68" i="3"/>
  <c r="BQ68" i="3"/>
  <c r="BR68" i="3" a="1"/>
  <c r="BR68" i="3"/>
  <c r="BS68" i="3"/>
  <c r="BT68" i="3" a="1"/>
  <c r="BT68" i="3"/>
  <c r="BU68" i="3"/>
  <c r="BV68" i="3" a="1"/>
  <c r="BV68" i="3"/>
  <c r="BW68" i="3"/>
  <c r="CP68" i="3"/>
  <c r="CQ68" i="3"/>
  <c r="CR68" i="3"/>
  <c r="CS68" i="3"/>
  <c r="CT68" i="3" a="1"/>
  <c r="CT68" i="3"/>
  <c r="CU68" i="3"/>
  <c r="CV68" i="3" a="1"/>
  <c r="CV68" i="3"/>
  <c r="CW68" i="3"/>
  <c r="CX68" i="3" a="1"/>
  <c r="CX68" i="3"/>
  <c r="CY68" i="3"/>
  <c r="DB68" i="3"/>
  <c r="DC68" i="3"/>
  <c r="DD68" i="3"/>
  <c r="DE68" i="3"/>
  <c r="DF68" i="3" a="1"/>
  <c r="DF68" i="3"/>
  <c r="DG68" i="3"/>
  <c r="DH68" i="3" a="1"/>
  <c r="DH68" i="3"/>
  <c r="DI68" i="3"/>
  <c r="DJ68" i="3" a="1"/>
  <c r="DJ68" i="3"/>
  <c r="DK68" i="3"/>
  <c r="DQ68" i="3"/>
  <c r="DR68" i="3" a="1"/>
  <c r="DR68" i="3"/>
  <c r="DS68" i="3"/>
  <c r="DT68" i="3" a="1"/>
  <c r="DT68" i="3"/>
  <c r="DU68" i="3"/>
  <c r="DV68" i="3" a="1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AL69" i="3"/>
  <c r="AM69" i="3"/>
  <c r="AN69" i="3"/>
  <c r="AO69" i="3"/>
  <c r="AP69" i="3" a="1"/>
  <c r="AP69" i="3"/>
  <c r="AQ69" i="3"/>
  <c r="AR69" i="3" a="1"/>
  <c r="AR69" i="3"/>
  <c r="AS69" i="3"/>
  <c r="AT69" i="3" a="1"/>
  <c r="AT69" i="3"/>
  <c r="AU69" i="3"/>
  <c r="BN69" i="3"/>
  <c r="BO69" i="3"/>
  <c r="BP69" i="3"/>
  <c r="BQ69" i="3"/>
  <c r="BR69" i="3" a="1"/>
  <c r="BR69" i="3"/>
  <c r="BS69" i="3"/>
  <c r="BT69" i="3" a="1"/>
  <c r="BT69" i="3"/>
  <c r="BU69" i="3"/>
  <c r="BV69" i="3" a="1"/>
  <c r="BV69" i="3"/>
  <c r="BW69" i="3"/>
  <c r="CP69" i="3"/>
  <c r="CQ69" i="3"/>
  <c r="CR69" i="3"/>
  <c r="CS69" i="3"/>
  <c r="CT69" i="3" a="1"/>
  <c r="CT69" i="3"/>
  <c r="CU69" i="3"/>
  <c r="CV69" i="3" a="1"/>
  <c r="CV69" i="3"/>
  <c r="CW69" i="3"/>
  <c r="CX69" i="3" a="1"/>
  <c r="CX69" i="3"/>
  <c r="CY69" i="3"/>
  <c r="DB69" i="3"/>
  <c r="DC69" i="3"/>
  <c r="DD69" i="3"/>
  <c r="DE69" i="3"/>
  <c r="DF69" i="3" a="1"/>
  <c r="DF69" i="3"/>
  <c r="DG69" i="3"/>
  <c r="DH69" i="3" a="1"/>
  <c r="DH69" i="3"/>
  <c r="DI69" i="3"/>
  <c r="DJ69" i="3" a="1"/>
  <c r="DJ69" i="3"/>
  <c r="DK69" i="3"/>
  <c r="DQ69" i="3"/>
  <c r="DR69" i="3" a="1"/>
  <c r="DR69" i="3"/>
  <c r="DS69" i="3"/>
  <c r="DT69" i="3" a="1"/>
  <c r="DT69" i="3"/>
  <c r="DU69" i="3"/>
  <c r="DV69" i="3" a="1"/>
  <c r="DV69" i="3"/>
  <c r="DW69" i="3"/>
  <c r="DX69" i="3"/>
  <c r="DY69" i="3"/>
  <c r="DZ69" i="3"/>
  <c r="EA69" i="3"/>
  <c r="EB69" i="3"/>
  <c r="EC69" i="3"/>
  <c r="ED69" i="3"/>
  <c r="EE69" i="3"/>
  <c r="EF69" i="3"/>
  <c r="EG69" i="3"/>
  <c r="EH69" i="3"/>
  <c r="EI69" i="3"/>
  <c r="EJ69" i="3"/>
  <c r="EK69" i="3"/>
  <c r="AL70" i="3"/>
  <c r="AM70" i="3"/>
  <c r="AN70" i="3"/>
  <c r="AO70" i="3"/>
  <c r="AP70" i="3" a="1"/>
  <c r="AP70" i="3"/>
  <c r="AQ70" i="3"/>
  <c r="AR70" i="3" a="1"/>
  <c r="AR70" i="3"/>
  <c r="AS70" i="3"/>
  <c r="AT70" i="3" a="1"/>
  <c r="AT70" i="3"/>
  <c r="AU70" i="3"/>
  <c r="BN70" i="3"/>
  <c r="BO70" i="3"/>
  <c r="BP70" i="3"/>
  <c r="BQ70" i="3"/>
  <c r="BR70" i="3" a="1"/>
  <c r="BR70" i="3"/>
  <c r="BS70" i="3"/>
  <c r="BT70" i="3" a="1"/>
  <c r="BT70" i="3"/>
  <c r="BU70" i="3"/>
  <c r="BV70" i="3" a="1"/>
  <c r="BV70" i="3"/>
  <c r="BW70" i="3"/>
  <c r="CP70" i="3"/>
  <c r="CQ70" i="3"/>
  <c r="CR70" i="3"/>
  <c r="CS70" i="3"/>
  <c r="CT70" i="3" a="1"/>
  <c r="CT70" i="3"/>
  <c r="CU70" i="3"/>
  <c r="CV70" i="3" a="1"/>
  <c r="CV70" i="3"/>
  <c r="CW70" i="3"/>
  <c r="CX70" i="3" a="1"/>
  <c r="CX70" i="3"/>
  <c r="CY70" i="3"/>
  <c r="DB70" i="3"/>
  <c r="DC70" i="3"/>
  <c r="DD70" i="3"/>
  <c r="DE70" i="3"/>
  <c r="DF70" i="3" a="1"/>
  <c r="DF70" i="3"/>
  <c r="DG70" i="3"/>
  <c r="DH70" i="3" a="1"/>
  <c r="DH70" i="3"/>
  <c r="DI70" i="3"/>
  <c r="DJ70" i="3" a="1"/>
  <c r="DJ70" i="3"/>
  <c r="DK70" i="3"/>
  <c r="DQ70" i="3"/>
  <c r="DR70" i="3" a="1"/>
  <c r="DR70" i="3"/>
  <c r="DS70" i="3"/>
  <c r="DT70" i="3" a="1"/>
  <c r="DT70" i="3"/>
  <c r="DU70" i="3"/>
  <c r="DV70" i="3" a="1"/>
  <c r="DV70" i="3"/>
  <c r="DW70" i="3"/>
  <c r="DX70" i="3"/>
  <c r="DY70" i="3"/>
  <c r="DZ70" i="3"/>
  <c r="EA70" i="3"/>
  <c r="EB70" i="3"/>
  <c r="EC70" i="3"/>
  <c r="ED70" i="3"/>
  <c r="EE70" i="3"/>
  <c r="EF70" i="3"/>
  <c r="EG70" i="3"/>
  <c r="EH70" i="3"/>
  <c r="EI70" i="3"/>
  <c r="EJ70" i="3"/>
  <c r="EK70" i="3"/>
  <c r="AL71" i="3"/>
  <c r="AM71" i="3"/>
  <c r="AN71" i="3"/>
  <c r="AO71" i="3"/>
  <c r="AP71" i="3" a="1"/>
  <c r="AP71" i="3"/>
  <c r="AQ71" i="3"/>
  <c r="AR71" i="3" a="1"/>
  <c r="AR71" i="3"/>
  <c r="AS71" i="3"/>
  <c r="AT71" i="3" a="1"/>
  <c r="AT71" i="3"/>
  <c r="AU71" i="3"/>
  <c r="BN71" i="3"/>
  <c r="BO71" i="3"/>
  <c r="BP71" i="3"/>
  <c r="BQ71" i="3"/>
  <c r="BR71" i="3" a="1"/>
  <c r="BR71" i="3"/>
  <c r="BS71" i="3"/>
  <c r="BT71" i="3" a="1"/>
  <c r="BT71" i="3"/>
  <c r="BU71" i="3"/>
  <c r="BV71" i="3" a="1"/>
  <c r="BV71" i="3"/>
  <c r="BW71" i="3"/>
  <c r="CP71" i="3"/>
  <c r="CQ71" i="3"/>
  <c r="CR71" i="3"/>
  <c r="CS71" i="3"/>
  <c r="CT71" i="3" a="1"/>
  <c r="CT71" i="3"/>
  <c r="CU71" i="3"/>
  <c r="CV71" i="3" a="1"/>
  <c r="CV71" i="3"/>
  <c r="CW71" i="3"/>
  <c r="CX71" i="3" a="1"/>
  <c r="CX71" i="3"/>
  <c r="CY71" i="3"/>
  <c r="DB71" i="3"/>
  <c r="DC71" i="3"/>
  <c r="DD71" i="3"/>
  <c r="DE71" i="3"/>
  <c r="DF71" i="3" a="1"/>
  <c r="DF71" i="3"/>
  <c r="DG71" i="3"/>
  <c r="DH71" i="3" a="1"/>
  <c r="DH71" i="3"/>
  <c r="DI71" i="3"/>
  <c r="DJ71" i="3" a="1"/>
  <c r="DJ71" i="3"/>
  <c r="DK71" i="3"/>
  <c r="DQ71" i="3"/>
  <c r="DR71" i="3" a="1"/>
  <c r="DR71" i="3"/>
  <c r="DS71" i="3"/>
  <c r="DT71" i="3" a="1"/>
  <c r="DT71" i="3"/>
  <c r="DU71" i="3"/>
  <c r="DV71" i="3" a="1"/>
  <c r="DV71" i="3"/>
  <c r="DW71" i="3"/>
  <c r="DX71" i="3"/>
  <c r="DY71" i="3"/>
  <c r="DZ71" i="3"/>
  <c r="EA71" i="3"/>
  <c r="EB71" i="3"/>
  <c r="EC71" i="3"/>
  <c r="ED71" i="3"/>
  <c r="EE71" i="3"/>
  <c r="EF71" i="3"/>
  <c r="EG71" i="3"/>
  <c r="EH71" i="3"/>
  <c r="EI71" i="3"/>
  <c r="EJ71" i="3"/>
  <c r="EK71" i="3"/>
  <c r="AL72" i="3"/>
  <c r="AM72" i="3"/>
  <c r="AN72" i="3"/>
  <c r="AO72" i="3"/>
  <c r="AP72" i="3" a="1"/>
  <c r="AP72" i="3"/>
  <c r="AQ72" i="3"/>
  <c r="AR72" i="3" a="1"/>
  <c r="AR72" i="3"/>
  <c r="AS72" i="3"/>
  <c r="AT72" i="3" a="1"/>
  <c r="AT72" i="3"/>
  <c r="AU72" i="3"/>
  <c r="BN72" i="3"/>
  <c r="BO72" i="3"/>
  <c r="BP72" i="3"/>
  <c r="BQ72" i="3"/>
  <c r="BR72" i="3" a="1"/>
  <c r="BR72" i="3"/>
  <c r="BS72" i="3"/>
  <c r="BT72" i="3" a="1"/>
  <c r="BT72" i="3"/>
  <c r="BU72" i="3"/>
  <c r="BV72" i="3" a="1"/>
  <c r="BV72" i="3"/>
  <c r="BW72" i="3"/>
  <c r="CP72" i="3"/>
  <c r="CQ72" i="3"/>
  <c r="CR72" i="3"/>
  <c r="CS72" i="3"/>
  <c r="CT72" i="3" a="1"/>
  <c r="CT72" i="3"/>
  <c r="CU72" i="3"/>
  <c r="CV72" i="3" a="1"/>
  <c r="CV72" i="3"/>
  <c r="CW72" i="3"/>
  <c r="CX72" i="3" a="1"/>
  <c r="CX72" i="3"/>
  <c r="CY72" i="3"/>
  <c r="DB72" i="3"/>
  <c r="DC72" i="3"/>
  <c r="DD72" i="3"/>
  <c r="DE72" i="3"/>
  <c r="DF72" i="3" a="1"/>
  <c r="DF72" i="3"/>
  <c r="DG72" i="3"/>
  <c r="DH72" i="3" a="1"/>
  <c r="DH72" i="3"/>
  <c r="DI72" i="3"/>
  <c r="DJ72" i="3" a="1"/>
  <c r="DJ72" i="3"/>
  <c r="DK72" i="3"/>
  <c r="DQ72" i="3"/>
  <c r="DR72" i="3" a="1"/>
  <c r="DR72" i="3"/>
  <c r="DS72" i="3"/>
  <c r="DT72" i="3" a="1"/>
  <c r="DT72" i="3"/>
  <c r="DU72" i="3"/>
  <c r="DV72" i="3" a="1"/>
  <c r="DV72" i="3"/>
  <c r="DW72" i="3"/>
  <c r="DX72" i="3"/>
  <c r="DY72" i="3"/>
  <c r="DZ72" i="3"/>
  <c r="EA72" i="3"/>
  <c r="EB72" i="3"/>
  <c r="EC72" i="3"/>
  <c r="ED72" i="3"/>
  <c r="EE72" i="3"/>
  <c r="EF72" i="3"/>
  <c r="EG72" i="3"/>
  <c r="EH72" i="3"/>
  <c r="EI72" i="3"/>
  <c r="EJ72" i="3"/>
  <c r="EK72" i="3"/>
  <c r="AL73" i="3"/>
  <c r="AM73" i="3"/>
  <c r="AN73" i="3"/>
  <c r="AO73" i="3"/>
  <c r="AP73" i="3" a="1"/>
  <c r="AP73" i="3"/>
  <c r="AQ73" i="3"/>
  <c r="AR73" i="3" a="1"/>
  <c r="AR73" i="3"/>
  <c r="AS73" i="3"/>
  <c r="AT73" i="3" a="1"/>
  <c r="AT73" i="3"/>
  <c r="AU73" i="3"/>
  <c r="BN73" i="3"/>
  <c r="BO73" i="3"/>
  <c r="BP73" i="3"/>
  <c r="BQ73" i="3"/>
  <c r="BR73" i="3" a="1"/>
  <c r="BR73" i="3"/>
  <c r="BS73" i="3"/>
  <c r="BT73" i="3" a="1"/>
  <c r="BT73" i="3"/>
  <c r="BU73" i="3"/>
  <c r="BV73" i="3" a="1"/>
  <c r="BV73" i="3"/>
  <c r="BW73" i="3"/>
  <c r="CP73" i="3"/>
  <c r="CQ73" i="3"/>
  <c r="CR73" i="3"/>
  <c r="CS73" i="3"/>
  <c r="CT73" i="3" a="1"/>
  <c r="CT73" i="3"/>
  <c r="CU73" i="3"/>
  <c r="CV73" i="3" a="1"/>
  <c r="CV73" i="3"/>
  <c r="CW73" i="3"/>
  <c r="CX73" i="3" a="1"/>
  <c r="CX73" i="3"/>
  <c r="CY73" i="3"/>
  <c r="DB73" i="3"/>
  <c r="DC73" i="3"/>
  <c r="DD73" i="3"/>
  <c r="DE73" i="3"/>
  <c r="DF73" i="3" a="1"/>
  <c r="DF73" i="3"/>
  <c r="DG73" i="3"/>
  <c r="DH73" i="3" a="1"/>
  <c r="DH73" i="3"/>
  <c r="DI73" i="3"/>
  <c r="DJ73" i="3" a="1"/>
  <c r="DJ73" i="3"/>
  <c r="DK73" i="3"/>
  <c r="DQ73" i="3"/>
  <c r="DR73" i="3" a="1"/>
  <c r="DR73" i="3"/>
  <c r="DS73" i="3"/>
  <c r="DT73" i="3" a="1"/>
  <c r="DT73" i="3"/>
  <c r="DU73" i="3"/>
  <c r="DV73" i="3" a="1"/>
  <c r="DV73" i="3"/>
  <c r="DW73" i="3"/>
  <c r="DX73" i="3"/>
  <c r="DY73" i="3"/>
  <c r="DZ73" i="3"/>
  <c r="EA73" i="3"/>
  <c r="EB73" i="3"/>
  <c r="EC73" i="3"/>
  <c r="ED73" i="3"/>
  <c r="EE73" i="3"/>
  <c r="EF73" i="3"/>
  <c r="EG73" i="3"/>
  <c r="EH73" i="3"/>
  <c r="EI73" i="3"/>
  <c r="EJ73" i="3"/>
  <c r="EK73" i="3"/>
  <c r="AL74" i="3"/>
  <c r="AM74" i="3"/>
  <c r="AN74" i="3"/>
  <c r="AO74" i="3"/>
  <c r="AP74" i="3" a="1"/>
  <c r="AP74" i="3"/>
  <c r="AQ74" i="3"/>
  <c r="AR74" i="3" a="1"/>
  <c r="AR74" i="3"/>
  <c r="AS74" i="3"/>
  <c r="AT74" i="3" a="1"/>
  <c r="AT74" i="3"/>
  <c r="AU74" i="3"/>
  <c r="BN74" i="3"/>
  <c r="BO74" i="3"/>
  <c r="BP74" i="3"/>
  <c r="BQ74" i="3"/>
  <c r="BR74" i="3" a="1"/>
  <c r="BR74" i="3"/>
  <c r="BS74" i="3"/>
  <c r="BT74" i="3" a="1"/>
  <c r="BT74" i="3"/>
  <c r="BU74" i="3"/>
  <c r="BV74" i="3" a="1"/>
  <c r="BV74" i="3"/>
  <c r="BW74" i="3"/>
  <c r="CP74" i="3"/>
  <c r="CQ74" i="3"/>
  <c r="CR74" i="3"/>
  <c r="CS74" i="3"/>
  <c r="CT74" i="3" a="1"/>
  <c r="CT74" i="3"/>
  <c r="CU74" i="3"/>
  <c r="CV74" i="3" a="1"/>
  <c r="CV74" i="3"/>
  <c r="CW74" i="3"/>
  <c r="CX74" i="3" a="1"/>
  <c r="CX74" i="3"/>
  <c r="CY74" i="3"/>
  <c r="DB74" i="3"/>
  <c r="DC74" i="3"/>
  <c r="DD74" i="3"/>
  <c r="DE74" i="3"/>
  <c r="DF74" i="3" a="1"/>
  <c r="DF74" i="3"/>
  <c r="DG74" i="3"/>
  <c r="DH74" i="3" a="1"/>
  <c r="DH74" i="3"/>
  <c r="DI74" i="3"/>
  <c r="DJ74" i="3" a="1"/>
  <c r="DJ74" i="3"/>
  <c r="DK74" i="3"/>
  <c r="DQ74" i="3"/>
  <c r="DR74" i="3" a="1"/>
  <c r="DR74" i="3"/>
  <c r="DS74" i="3"/>
  <c r="DT74" i="3" a="1"/>
  <c r="DT74" i="3"/>
  <c r="DU74" i="3"/>
  <c r="DV74" i="3" a="1"/>
  <c r="DV74" i="3"/>
  <c r="DW74" i="3"/>
  <c r="DX74" i="3"/>
  <c r="DY74" i="3"/>
  <c r="DZ74" i="3"/>
  <c r="EA74" i="3"/>
  <c r="EB74" i="3"/>
  <c r="EC74" i="3"/>
  <c r="ED74" i="3"/>
  <c r="EE74" i="3"/>
  <c r="EF74" i="3"/>
  <c r="EG74" i="3"/>
  <c r="EH74" i="3"/>
  <c r="EI74" i="3"/>
  <c r="EJ74" i="3"/>
  <c r="EK74" i="3"/>
  <c r="AL75" i="3"/>
  <c r="AM75" i="3"/>
  <c r="AN75" i="3"/>
  <c r="AO75" i="3"/>
  <c r="AP75" i="3" a="1"/>
  <c r="AP75" i="3"/>
  <c r="AQ75" i="3"/>
  <c r="AR75" i="3" a="1"/>
  <c r="AR75" i="3"/>
  <c r="AS75" i="3"/>
  <c r="AT75" i="3" a="1"/>
  <c r="AT75" i="3"/>
  <c r="AU75" i="3"/>
  <c r="BN75" i="3"/>
  <c r="BO75" i="3"/>
  <c r="BP75" i="3"/>
  <c r="BQ75" i="3"/>
  <c r="BR75" i="3" a="1"/>
  <c r="BR75" i="3"/>
  <c r="BS75" i="3"/>
  <c r="BT75" i="3" a="1"/>
  <c r="BT75" i="3"/>
  <c r="BU75" i="3"/>
  <c r="BV75" i="3" a="1"/>
  <c r="BV75" i="3"/>
  <c r="BW75" i="3"/>
  <c r="CP75" i="3"/>
  <c r="CQ75" i="3"/>
  <c r="CR75" i="3"/>
  <c r="CS75" i="3"/>
  <c r="CT75" i="3" a="1"/>
  <c r="CT75" i="3"/>
  <c r="CU75" i="3"/>
  <c r="CV75" i="3" a="1"/>
  <c r="CV75" i="3"/>
  <c r="CW75" i="3"/>
  <c r="CX75" i="3" a="1"/>
  <c r="CX75" i="3"/>
  <c r="CY75" i="3"/>
  <c r="DB75" i="3"/>
  <c r="DC75" i="3"/>
  <c r="DD75" i="3"/>
  <c r="DE75" i="3"/>
  <c r="DF75" i="3" a="1"/>
  <c r="DF75" i="3"/>
  <c r="DG75" i="3"/>
  <c r="DH75" i="3" a="1"/>
  <c r="DH75" i="3"/>
  <c r="DI75" i="3"/>
  <c r="DJ75" i="3" a="1"/>
  <c r="DJ75" i="3"/>
  <c r="DK75" i="3"/>
  <c r="DQ75" i="3"/>
  <c r="DR75" i="3" a="1"/>
  <c r="DR75" i="3"/>
  <c r="DS75" i="3"/>
  <c r="DT75" i="3" a="1"/>
  <c r="DT75" i="3"/>
  <c r="DU75" i="3"/>
  <c r="DV75" i="3" a="1"/>
  <c r="DV75" i="3"/>
  <c r="DW75" i="3"/>
  <c r="DX75" i="3"/>
  <c r="DY75" i="3"/>
  <c r="DZ75" i="3"/>
  <c r="EA75" i="3"/>
  <c r="EB75" i="3"/>
  <c r="EC75" i="3"/>
  <c r="ED75" i="3"/>
  <c r="EE75" i="3"/>
  <c r="EF75" i="3"/>
  <c r="EG75" i="3"/>
  <c r="EH75" i="3"/>
  <c r="EI75" i="3"/>
  <c r="EJ75" i="3"/>
  <c r="EK75" i="3"/>
  <c r="AL76" i="3"/>
  <c r="AM76" i="3"/>
  <c r="AN76" i="3"/>
  <c r="AO76" i="3"/>
  <c r="AP76" i="3" a="1"/>
  <c r="AP76" i="3"/>
  <c r="AQ76" i="3"/>
  <c r="AR76" i="3" a="1"/>
  <c r="AR76" i="3"/>
  <c r="AS76" i="3"/>
  <c r="AT76" i="3" a="1"/>
  <c r="AT76" i="3"/>
  <c r="AU76" i="3"/>
  <c r="BN76" i="3"/>
  <c r="BO76" i="3"/>
  <c r="BP76" i="3"/>
  <c r="BQ76" i="3"/>
  <c r="BR76" i="3" a="1"/>
  <c r="BR76" i="3"/>
  <c r="BS76" i="3"/>
  <c r="BT76" i="3" a="1"/>
  <c r="BT76" i="3"/>
  <c r="BU76" i="3"/>
  <c r="BV76" i="3" a="1"/>
  <c r="BV76" i="3"/>
  <c r="BW76" i="3"/>
  <c r="CP76" i="3"/>
  <c r="CQ76" i="3"/>
  <c r="CR76" i="3"/>
  <c r="CS76" i="3"/>
  <c r="CT76" i="3" a="1"/>
  <c r="CT76" i="3"/>
  <c r="CU76" i="3"/>
  <c r="CV76" i="3" a="1"/>
  <c r="CV76" i="3"/>
  <c r="CW76" i="3"/>
  <c r="CX76" i="3" a="1"/>
  <c r="CX76" i="3"/>
  <c r="CY76" i="3"/>
  <c r="DB76" i="3"/>
  <c r="DC76" i="3"/>
  <c r="DD76" i="3"/>
  <c r="DE76" i="3"/>
  <c r="DF76" i="3" a="1"/>
  <c r="DF76" i="3"/>
  <c r="DG76" i="3"/>
  <c r="DH76" i="3" a="1"/>
  <c r="DH76" i="3"/>
  <c r="DI76" i="3"/>
  <c r="DJ76" i="3" a="1"/>
  <c r="DJ76" i="3"/>
  <c r="DK76" i="3"/>
  <c r="DQ76" i="3"/>
  <c r="DR76" i="3" a="1"/>
  <c r="DR76" i="3"/>
  <c r="DS76" i="3"/>
  <c r="DT76" i="3" a="1"/>
  <c r="DT76" i="3"/>
  <c r="DU76" i="3"/>
  <c r="DV76" i="3" a="1"/>
  <c r="DV76" i="3"/>
  <c r="DW76" i="3"/>
  <c r="DX76" i="3"/>
  <c r="DY76" i="3"/>
  <c r="DZ76" i="3"/>
  <c r="EA76" i="3"/>
  <c r="EB76" i="3"/>
  <c r="EC76" i="3"/>
  <c r="ED76" i="3"/>
  <c r="EE76" i="3"/>
  <c r="EF76" i="3"/>
  <c r="EG76" i="3"/>
  <c r="EH76" i="3"/>
  <c r="EI76" i="3"/>
  <c r="EJ76" i="3"/>
  <c r="EK76" i="3"/>
  <c r="AL77" i="3"/>
  <c r="AM77" i="3"/>
  <c r="AN77" i="3"/>
  <c r="AO77" i="3"/>
  <c r="AP77" i="3" a="1"/>
  <c r="AP77" i="3"/>
  <c r="AQ77" i="3"/>
  <c r="AR77" i="3" a="1"/>
  <c r="AR77" i="3"/>
  <c r="AS77" i="3"/>
  <c r="AT77" i="3" a="1"/>
  <c r="AT77" i="3"/>
  <c r="AU77" i="3"/>
  <c r="BN77" i="3"/>
  <c r="BO77" i="3"/>
  <c r="BP77" i="3"/>
  <c r="BQ77" i="3"/>
  <c r="BR77" i="3" a="1"/>
  <c r="BR77" i="3"/>
  <c r="BS77" i="3"/>
  <c r="BT77" i="3" a="1"/>
  <c r="BT77" i="3"/>
  <c r="BU77" i="3"/>
  <c r="BV77" i="3" a="1"/>
  <c r="BV77" i="3"/>
  <c r="BW77" i="3"/>
  <c r="CP77" i="3"/>
  <c r="CQ77" i="3"/>
  <c r="CR77" i="3"/>
  <c r="CS77" i="3"/>
  <c r="CT77" i="3" a="1"/>
  <c r="CT77" i="3"/>
  <c r="CU77" i="3"/>
  <c r="CV77" i="3" a="1"/>
  <c r="CV77" i="3"/>
  <c r="CW77" i="3"/>
  <c r="CX77" i="3" a="1"/>
  <c r="CX77" i="3"/>
  <c r="CY77" i="3"/>
  <c r="DB77" i="3"/>
  <c r="DC77" i="3"/>
  <c r="DD77" i="3"/>
  <c r="DE77" i="3"/>
  <c r="DF77" i="3" a="1"/>
  <c r="DF77" i="3"/>
  <c r="DG77" i="3"/>
  <c r="DH77" i="3" a="1"/>
  <c r="DH77" i="3"/>
  <c r="DI77" i="3"/>
  <c r="DJ77" i="3" a="1"/>
  <c r="DJ77" i="3"/>
  <c r="DK77" i="3"/>
  <c r="DQ77" i="3"/>
  <c r="DR77" i="3" a="1"/>
  <c r="DR77" i="3"/>
  <c r="DS77" i="3"/>
  <c r="DT77" i="3" a="1"/>
  <c r="DT77" i="3"/>
  <c r="DU77" i="3"/>
  <c r="DV77" i="3" a="1"/>
  <c r="DV77" i="3"/>
  <c r="DW77" i="3"/>
  <c r="DX77" i="3"/>
  <c r="DY77" i="3"/>
  <c r="DZ77" i="3"/>
  <c r="EA77" i="3"/>
  <c r="EB77" i="3"/>
  <c r="EC77" i="3"/>
  <c r="ED77" i="3"/>
  <c r="EE77" i="3"/>
  <c r="EF77" i="3"/>
  <c r="EG77" i="3"/>
  <c r="EH77" i="3"/>
  <c r="EI77" i="3"/>
  <c r="EJ77" i="3"/>
  <c r="EK77" i="3"/>
  <c r="P78" i="3"/>
  <c r="Q78" i="3"/>
  <c r="R78" i="3"/>
  <c r="S78" i="3"/>
  <c r="T78" i="3" a="1"/>
  <c r="T78" i="3"/>
  <c r="U78" i="3"/>
  <c r="V78" i="3" a="1"/>
  <c r="V78" i="3"/>
  <c r="W78" i="3"/>
  <c r="X78" i="3" a="1"/>
  <c r="X78" i="3"/>
  <c r="Y78" i="3"/>
  <c r="AL78" i="3"/>
  <c r="AM78" i="3"/>
  <c r="AN78" i="3"/>
  <c r="AO78" i="3"/>
  <c r="AP78" i="3" a="1"/>
  <c r="AP78" i="3"/>
  <c r="AQ78" i="3"/>
  <c r="AR78" i="3" a="1"/>
  <c r="AR78" i="3"/>
  <c r="AS78" i="3"/>
  <c r="AT78" i="3" a="1"/>
  <c r="AT78" i="3"/>
  <c r="AU78" i="3"/>
  <c r="BN78" i="3"/>
  <c r="BO78" i="3"/>
  <c r="BP78" i="3"/>
  <c r="BQ78" i="3"/>
  <c r="BR78" i="3" a="1"/>
  <c r="BR78" i="3"/>
  <c r="BS78" i="3"/>
  <c r="BT78" i="3" a="1"/>
  <c r="BT78" i="3"/>
  <c r="BU78" i="3"/>
  <c r="BV78" i="3" a="1"/>
  <c r="BV78" i="3"/>
  <c r="BW78" i="3"/>
  <c r="CP78" i="3"/>
  <c r="CQ78" i="3"/>
  <c r="CR78" i="3"/>
  <c r="CS78" i="3"/>
  <c r="CT78" i="3" a="1"/>
  <c r="CT78" i="3"/>
  <c r="CU78" i="3"/>
  <c r="CV78" i="3" a="1"/>
  <c r="CV78" i="3"/>
  <c r="CW78" i="3"/>
  <c r="CX78" i="3" a="1"/>
  <c r="CX78" i="3"/>
  <c r="CY78" i="3"/>
  <c r="DB78" i="3"/>
  <c r="DC78" i="3"/>
  <c r="DD78" i="3"/>
  <c r="DE78" i="3"/>
  <c r="DF78" i="3" a="1"/>
  <c r="DF78" i="3"/>
  <c r="DG78" i="3"/>
  <c r="DH78" i="3" a="1"/>
  <c r="DH78" i="3"/>
  <c r="DI78" i="3"/>
  <c r="DJ78" i="3" a="1"/>
  <c r="DJ78" i="3"/>
  <c r="DK78" i="3"/>
  <c r="DQ78" i="3"/>
  <c r="DR78" i="3" a="1"/>
  <c r="DR78" i="3"/>
  <c r="DS78" i="3"/>
  <c r="DT78" i="3" a="1"/>
  <c r="DT78" i="3"/>
  <c r="DU78" i="3"/>
  <c r="DV78" i="3" a="1"/>
  <c r="DV78" i="3"/>
  <c r="DW78" i="3"/>
  <c r="DX78" i="3"/>
  <c r="DY78" i="3"/>
  <c r="DZ78" i="3"/>
  <c r="EA78" i="3"/>
  <c r="EB78" i="3"/>
  <c r="EC78" i="3"/>
  <c r="ED78" i="3"/>
  <c r="EE78" i="3"/>
  <c r="EF78" i="3"/>
  <c r="EG78" i="3"/>
  <c r="EH78" i="3"/>
  <c r="EI78" i="3"/>
  <c r="EJ78" i="3"/>
  <c r="EK78" i="3"/>
  <c r="P79" i="3"/>
  <c r="Q79" i="3"/>
  <c r="R79" i="3"/>
  <c r="S79" i="3"/>
  <c r="T79" i="3" a="1"/>
  <c r="T79" i="3"/>
  <c r="U79" i="3"/>
  <c r="V79" i="3" a="1"/>
  <c r="V79" i="3"/>
  <c r="W79" i="3"/>
  <c r="X79" i="3" a="1"/>
  <c r="X79" i="3"/>
  <c r="Y79" i="3"/>
  <c r="AL79" i="3"/>
  <c r="AM79" i="3"/>
  <c r="AN79" i="3"/>
  <c r="AO79" i="3"/>
  <c r="AP79" i="3" a="1"/>
  <c r="AP79" i="3"/>
  <c r="AQ79" i="3"/>
  <c r="AR79" i="3" a="1"/>
  <c r="AR79" i="3"/>
  <c r="AS79" i="3"/>
  <c r="AT79" i="3" a="1"/>
  <c r="AT79" i="3"/>
  <c r="AU79" i="3"/>
  <c r="BN79" i="3"/>
  <c r="BO79" i="3"/>
  <c r="BP79" i="3"/>
  <c r="BQ79" i="3"/>
  <c r="BR79" i="3" a="1"/>
  <c r="BR79" i="3"/>
  <c r="BS79" i="3"/>
  <c r="BT79" i="3" a="1"/>
  <c r="BT79" i="3"/>
  <c r="BU79" i="3"/>
  <c r="BV79" i="3" a="1"/>
  <c r="BV79" i="3"/>
  <c r="BW79" i="3"/>
  <c r="CP79" i="3"/>
  <c r="CQ79" i="3"/>
  <c r="CR79" i="3"/>
  <c r="CS79" i="3"/>
  <c r="CT79" i="3" a="1"/>
  <c r="CT79" i="3"/>
  <c r="CU79" i="3"/>
  <c r="CV79" i="3" a="1"/>
  <c r="CV79" i="3"/>
  <c r="CW79" i="3"/>
  <c r="CX79" i="3" a="1"/>
  <c r="CX79" i="3"/>
  <c r="CY79" i="3"/>
  <c r="DB79" i="3"/>
  <c r="DC79" i="3"/>
  <c r="DD79" i="3"/>
  <c r="DE79" i="3"/>
  <c r="DF79" i="3" a="1"/>
  <c r="DF79" i="3"/>
  <c r="DG79" i="3"/>
  <c r="DH79" i="3" a="1"/>
  <c r="DH79" i="3"/>
  <c r="DI79" i="3"/>
  <c r="DJ79" i="3" a="1"/>
  <c r="DJ79" i="3"/>
  <c r="DK79" i="3"/>
  <c r="DQ79" i="3"/>
  <c r="DR79" i="3" a="1"/>
  <c r="DR79" i="3"/>
  <c r="DS79" i="3"/>
  <c r="DT79" i="3" a="1"/>
  <c r="DT79" i="3"/>
  <c r="DU79" i="3"/>
  <c r="DV79" i="3" a="1"/>
  <c r="DV79" i="3"/>
  <c r="DW79" i="3"/>
  <c r="DX79" i="3"/>
  <c r="DY79" i="3"/>
  <c r="DZ79" i="3"/>
  <c r="EA79" i="3"/>
  <c r="EB79" i="3"/>
  <c r="EC79" i="3"/>
  <c r="ED79" i="3"/>
  <c r="EE79" i="3"/>
  <c r="EF79" i="3"/>
  <c r="EG79" i="3"/>
  <c r="EH79" i="3"/>
  <c r="EI79" i="3"/>
  <c r="EJ79" i="3"/>
  <c r="EK79" i="3"/>
  <c r="P80" i="3"/>
  <c r="Q80" i="3"/>
  <c r="R80" i="3"/>
  <c r="S80" i="3"/>
  <c r="T80" i="3" a="1"/>
  <c r="T80" i="3"/>
  <c r="U80" i="3"/>
  <c r="V80" i="3" a="1"/>
  <c r="V80" i="3"/>
  <c r="W80" i="3"/>
  <c r="X80" i="3" a="1"/>
  <c r="X80" i="3"/>
  <c r="Y80" i="3"/>
  <c r="AL80" i="3"/>
  <c r="AM80" i="3"/>
  <c r="AN80" i="3"/>
  <c r="AO80" i="3"/>
  <c r="AP80" i="3" a="1"/>
  <c r="AP80" i="3"/>
  <c r="AQ80" i="3"/>
  <c r="AR80" i="3" a="1"/>
  <c r="AR80" i="3"/>
  <c r="AS80" i="3"/>
  <c r="AT80" i="3" a="1"/>
  <c r="AT80" i="3"/>
  <c r="AU80" i="3"/>
  <c r="BN80" i="3"/>
  <c r="BO80" i="3"/>
  <c r="BP80" i="3"/>
  <c r="BQ80" i="3"/>
  <c r="BR80" i="3" a="1"/>
  <c r="BR80" i="3"/>
  <c r="BS80" i="3"/>
  <c r="BT80" i="3" a="1"/>
  <c r="BT80" i="3"/>
  <c r="BU80" i="3"/>
  <c r="BV80" i="3" a="1"/>
  <c r="BV80" i="3"/>
  <c r="BW80" i="3"/>
  <c r="CP80" i="3"/>
  <c r="CQ80" i="3"/>
  <c r="CR80" i="3"/>
  <c r="CS80" i="3"/>
  <c r="CT80" i="3" a="1"/>
  <c r="CT80" i="3"/>
  <c r="CU80" i="3"/>
  <c r="CV80" i="3" a="1"/>
  <c r="CV80" i="3"/>
  <c r="CW80" i="3"/>
  <c r="CX80" i="3" a="1"/>
  <c r="CX80" i="3"/>
  <c r="CY80" i="3"/>
  <c r="DB80" i="3"/>
  <c r="DC80" i="3"/>
  <c r="DD80" i="3"/>
  <c r="DE80" i="3"/>
  <c r="DF80" i="3" a="1"/>
  <c r="DF80" i="3"/>
  <c r="DG80" i="3"/>
  <c r="DH80" i="3" a="1"/>
  <c r="DH80" i="3"/>
  <c r="DI80" i="3"/>
  <c r="DJ80" i="3" a="1"/>
  <c r="DJ80" i="3"/>
  <c r="DK80" i="3"/>
  <c r="DQ80" i="3"/>
  <c r="DR80" i="3" a="1"/>
  <c r="DR80" i="3"/>
  <c r="DS80" i="3"/>
  <c r="DT80" i="3" a="1"/>
  <c r="DT80" i="3"/>
  <c r="DU80" i="3"/>
  <c r="DV80" i="3" a="1"/>
  <c r="DV80" i="3"/>
  <c r="DW80" i="3"/>
  <c r="DX80" i="3"/>
  <c r="DY80" i="3"/>
  <c r="DZ80" i="3"/>
  <c r="EA80" i="3"/>
  <c r="EB80" i="3"/>
  <c r="EC80" i="3"/>
  <c r="ED80" i="3"/>
  <c r="EE80" i="3"/>
  <c r="EF80" i="3"/>
  <c r="EG80" i="3"/>
  <c r="EH80" i="3"/>
  <c r="EI80" i="3"/>
  <c r="EJ80" i="3"/>
  <c r="EK80" i="3"/>
  <c r="P81" i="3"/>
  <c r="Q81" i="3"/>
  <c r="R81" i="3"/>
  <c r="S81" i="3"/>
  <c r="T81" i="3" a="1"/>
  <c r="T81" i="3"/>
  <c r="U81" i="3"/>
  <c r="V81" i="3" a="1"/>
  <c r="V81" i="3"/>
  <c r="W81" i="3"/>
  <c r="X81" i="3" a="1"/>
  <c r="X81" i="3"/>
  <c r="Y81" i="3"/>
  <c r="AL81" i="3"/>
  <c r="AM81" i="3"/>
  <c r="AN81" i="3"/>
  <c r="AO81" i="3"/>
  <c r="AP81" i="3" a="1"/>
  <c r="AP81" i="3"/>
  <c r="AQ81" i="3"/>
  <c r="AR81" i="3" a="1"/>
  <c r="AR81" i="3"/>
  <c r="AS81" i="3"/>
  <c r="AT81" i="3" a="1"/>
  <c r="AT81" i="3"/>
  <c r="AU81" i="3"/>
  <c r="BN81" i="3"/>
  <c r="BO81" i="3"/>
  <c r="BP81" i="3"/>
  <c r="BQ81" i="3"/>
  <c r="BR81" i="3" a="1"/>
  <c r="BR81" i="3"/>
  <c r="BS81" i="3"/>
  <c r="BT81" i="3" a="1"/>
  <c r="BT81" i="3"/>
  <c r="BU81" i="3"/>
  <c r="BV81" i="3" a="1"/>
  <c r="BV81" i="3"/>
  <c r="BW81" i="3"/>
  <c r="CP81" i="3"/>
  <c r="CQ81" i="3"/>
  <c r="CR81" i="3"/>
  <c r="CS81" i="3"/>
  <c r="CT81" i="3" a="1"/>
  <c r="CT81" i="3"/>
  <c r="CU81" i="3"/>
  <c r="CV81" i="3" a="1"/>
  <c r="CV81" i="3"/>
  <c r="CW81" i="3"/>
  <c r="CX81" i="3" a="1"/>
  <c r="CX81" i="3"/>
  <c r="CY81" i="3"/>
  <c r="DB81" i="3"/>
  <c r="DC81" i="3"/>
  <c r="DD81" i="3"/>
  <c r="DE81" i="3"/>
  <c r="DF81" i="3" a="1"/>
  <c r="DF81" i="3"/>
  <c r="DG81" i="3"/>
  <c r="DH81" i="3" a="1"/>
  <c r="DH81" i="3"/>
  <c r="DI81" i="3"/>
  <c r="DJ81" i="3" a="1"/>
  <c r="DJ81" i="3"/>
  <c r="DK81" i="3"/>
  <c r="DQ81" i="3"/>
  <c r="DR81" i="3" a="1"/>
  <c r="DR81" i="3"/>
  <c r="DS81" i="3"/>
  <c r="DT81" i="3" a="1"/>
  <c r="DT81" i="3"/>
  <c r="DU81" i="3"/>
  <c r="DV81" i="3" a="1"/>
  <c r="DV81" i="3"/>
  <c r="DW81" i="3"/>
  <c r="DX81" i="3"/>
  <c r="DY81" i="3"/>
  <c r="DZ81" i="3"/>
  <c r="EA81" i="3"/>
  <c r="EB81" i="3"/>
  <c r="EC81" i="3"/>
  <c r="ED81" i="3"/>
  <c r="EE81" i="3"/>
  <c r="EF81" i="3"/>
  <c r="EG81" i="3"/>
  <c r="EH81" i="3"/>
  <c r="EI81" i="3"/>
  <c r="EJ81" i="3"/>
  <c r="EK81" i="3"/>
  <c r="P82" i="3"/>
  <c r="Q82" i="3"/>
  <c r="R82" i="3"/>
  <c r="S82" i="3"/>
  <c r="T82" i="3" a="1"/>
  <c r="T82" i="3"/>
  <c r="U82" i="3"/>
  <c r="V82" i="3" a="1"/>
  <c r="V82" i="3"/>
  <c r="W82" i="3"/>
  <c r="X82" i="3" a="1"/>
  <c r="X82" i="3"/>
  <c r="Y82" i="3"/>
  <c r="AL82" i="3"/>
  <c r="AM82" i="3"/>
  <c r="AN82" i="3"/>
  <c r="AO82" i="3"/>
  <c r="AP82" i="3" a="1"/>
  <c r="AP82" i="3"/>
  <c r="AQ82" i="3"/>
  <c r="AR82" i="3" a="1"/>
  <c r="AR82" i="3"/>
  <c r="AS82" i="3"/>
  <c r="AT82" i="3" a="1"/>
  <c r="AT82" i="3"/>
  <c r="AU82" i="3"/>
  <c r="BN82" i="3"/>
  <c r="BO82" i="3"/>
  <c r="BP82" i="3"/>
  <c r="BQ82" i="3"/>
  <c r="BR82" i="3" a="1"/>
  <c r="BR82" i="3"/>
  <c r="BS82" i="3"/>
  <c r="BT82" i="3" a="1"/>
  <c r="BT82" i="3"/>
  <c r="BU82" i="3"/>
  <c r="BV82" i="3" a="1"/>
  <c r="BV82" i="3"/>
  <c r="BW82" i="3"/>
  <c r="CP82" i="3"/>
  <c r="CQ82" i="3"/>
  <c r="CR82" i="3"/>
  <c r="CS82" i="3"/>
  <c r="CT82" i="3" a="1"/>
  <c r="CT82" i="3"/>
  <c r="CU82" i="3"/>
  <c r="CV82" i="3" a="1"/>
  <c r="CV82" i="3"/>
  <c r="CW82" i="3"/>
  <c r="CX82" i="3" a="1"/>
  <c r="CX82" i="3"/>
  <c r="CY82" i="3"/>
  <c r="DB82" i="3"/>
  <c r="DC82" i="3"/>
  <c r="DD82" i="3"/>
  <c r="DE82" i="3"/>
  <c r="DF82" i="3" a="1"/>
  <c r="DF82" i="3"/>
  <c r="DG82" i="3"/>
  <c r="DH82" i="3" a="1"/>
  <c r="DH82" i="3"/>
  <c r="DI82" i="3"/>
  <c r="DJ82" i="3" a="1"/>
  <c r="DJ82" i="3"/>
  <c r="DK82" i="3"/>
  <c r="DQ82" i="3"/>
  <c r="DR82" i="3" a="1"/>
  <c r="DR82" i="3"/>
  <c r="DS82" i="3"/>
  <c r="DT82" i="3" a="1"/>
  <c r="DT82" i="3"/>
  <c r="DU82" i="3"/>
  <c r="DV82" i="3" a="1"/>
  <c r="DV82" i="3"/>
  <c r="DW82" i="3"/>
  <c r="DX82" i="3"/>
  <c r="DY82" i="3"/>
  <c r="DZ82" i="3"/>
  <c r="EA82" i="3"/>
  <c r="EB82" i="3"/>
  <c r="EC82" i="3"/>
  <c r="ED82" i="3"/>
  <c r="EE82" i="3"/>
  <c r="EF82" i="3"/>
  <c r="EG82" i="3"/>
  <c r="EH82" i="3"/>
  <c r="EI82" i="3"/>
  <c r="EJ82" i="3"/>
  <c r="EK82" i="3"/>
  <c r="P83" i="3"/>
  <c r="Q83" i="3"/>
  <c r="R83" i="3"/>
  <c r="S83" i="3"/>
  <c r="T83" i="3" a="1"/>
  <c r="T83" i="3"/>
  <c r="U83" i="3"/>
  <c r="V83" i="3" a="1"/>
  <c r="V83" i="3"/>
  <c r="W83" i="3"/>
  <c r="X83" i="3" a="1"/>
  <c r="X83" i="3"/>
  <c r="Y83" i="3"/>
  <c r="AL83" i="3"/>
  <c r="AM83" i="3"/>
  <c r="AN83" i="3"/>
  <c r="AO83" i="3"/>
  <c r="AP83" i="3" a="1"/>
  <c r="AP83" i="3"/>
  <c r="AQ83" i="3"/>
  <c r="AR83" i="3" a="1"/>
  <c r="AR83" i="3"/>
  <c r="AS83" i="3"/>
  <c r="AT83" i="3" a="1"/>
  <c r="AT83" i="3"/>
  <c r="AU83" i="3"/>
  <c r="BN83" i="3"/>
  <c r="BO83" i="3"/>
  <c r="BP83" i="3"/>
  <c r="BQ83" i="3"/>
  <c r="BR83" i="3" a="1"/>
  <c r="BR83" i="3"/>
  <c r="BS83" i="3"/>
  <c r="BT83" i="3" a="1"/>
  <c r="BT83" i="3"/>
  <c r="BU83" i="3"/>
  <c r="BV83" i="3" a="1"/>
  <c r="BV83" i="3"/>
  <c r="BW83" i="3"/>
  <c r="CP83" i="3"/>
  <c r="CQ83" i="3"/>
  <c r="CR83" i="3"/>
  <c r="CS83" i="3"/>
  <c r="CT83" i="3" a="1"/>
  <c r="CT83" i="3"/>
  <c r="CU83" i="3"/>
  <c r="CV83" i="3" a="1"/>
  <c r="CV83" i="3"/>
  <c r="CW83" i="3"/>
  <c r="CX83" i="3" a="1"/>
  <c r="CX83" i="3"/>
  <c r="CY83" i="3"/>
  <c r="DB83" i="3"/>
  <c r="DC83" i="3"/>
  <c r="DD83" i="3"/>
  <c r="DE83" i="3"/>
  <c r="DF83" i="3" a="1"/>
  <c r="DF83" i="3"/>
  <c r="DG83" i="3"/>
  <c r="DH83" i="3" a="1"/>
  <c r="DH83" i="3"/>
  <c r="DI83" i="3"/>
  <c r="DJ83" i="3" a="1"/>
  <c r="DJ83" i="3"/>
  <c r="DK83" i="3"/>
  <c r="DQ83" i="3"/>
  <c r="DR83" i="3" a="1"/>
  <c r="DR83" i="3"/>
  <c r="DS83" i="3"/>
  <c r="DT83" i="3" a="1"/>
  <c r="DT83" i="3"/>
  <c r="DU83" i="3"/>
  <c r="DV83" i="3" a="1"/>
  <c r="DV83" i="3"/>
  <c r="DW83" i="3"/>
  <c r="DX83" i="3"/>
  <c r="DY83" i="3"/>
  <c r="DZ83" i="3"/>
  <c r="EA83" i="3"/>
  <c r="EB83" i="3"/>
  <c r="EC83" i="3"/>
  <c r="ED83" i="3"/>
  <c r="EE83" i="3"/>
  <c r="EF83" i="3"/>
  <c r="EG83" i="3"/>
  <c r="EH83" i="3"/>
  <c r="EI83" i="3"/>
  <c r="EJ83" i="3"/>
  <c r="EK83" i="3"/>
  <c r="P84" i="3"/>
  <c r="Q84" i="3"/>
  <c r="R84" i="3"/>
  <c r="S84" i="3"/>
  <c r="T84" i="3" a="1"/>
  <c r="T84" i="3"/>
  <c r="U84" i="3"/>
  <c r="V84" i="3" a="1"/>
  <c r="V84" i="3"/>
  <c r="W84" i="3"/>
  <c r="X84" i="3" a="1"/>
  <c r="X84" i="3"/>
  <c r="Y84" i="3"/>
  <c r="AL84" i="3"/>
  <c r="AM84" i="3"/>
  <c r="AN84" i="3"/>
  <c r="AO84" i="3"/>
  <c r="AP84" i="3" a="1"/>
  <c r="AP84" i="3"/>
  <c r="AQ84" i="3"/>
  <c r="AR84" i="3" a="1"/>
  <c r="AR84" i="3"/>
  <c r="AS84" i="3"/>
  <c r="AT84" i="3" a="1"/>
  <c r="AT84" i="3"/>
  <c r="AU84" i="3"/>
  <c r="BN84" i="3"/>
  <c r="BO84" i="3"/>
  <c r="BP84" i="3"/>
  <c r="BQ84" i="3"/>
  <c r="BR84" i="3" a="1"/>
  <c r="BR84" i="3"/>
  <c r="BS84" i="3"/>
  <c r="BT84" i="3" a="1"/>
  <c r="BT84" i="3"/>
  <c r="BU84" i="3"/>
  <c r="BV84" i="3" a="1"/>
  <c r="BV84" i="3"/>
  <c r="BW84" i="3"/>
  <c r="CP84" i="3"/>
  <c r="CQ84" i="3"/>
  <c r="CR84" i="3"/>
  <c r="CS84" i="3"/>
  <c r="CT84" i="3" a="1"/>
  <c r="CT84" i="3"/>
  <c r="CU84" i="3"/>
  <c r="CV84" i="3" a="1"/>
  <c r="CV84" i="3"/>
  <c r="CW84" i="3"/>
  <c r="CX84" i="3" a="1"/>
  <c r="CX84" i="3"/>
  <c r="CY84" i="3"/>
  <c r="DB84" i="3"/>
  <c r="DC84" i="3"/>
  <c r="DD84" i="3"/>
  <c r="DE84" i="3"/>
  <c r="DF84" i="3" a="1"/>
  <c r="DF84" i="3"/>
  <c r="DG84" i="3"/>
  <c r="DH84" i="3" a="1"/>
  <c r="DH84" i="3"/>
  <c r="DI84" i="3"/>
  <c r="DJ84" i="3" a="1"/>
  <c r="DJ84" i="3"/>
  <c r="DK84" i="3"/>
  <c r="DQ84" i="3"/>
  <c r="DR84" i="3" a="1"/>
  <c r="DR84" i="3"/>
  <c r="DS84" i="3"/>
  <c r="DT84" i="3" a="1"/>
  <c r="DT84" i="3"/>
  <c r="DU84" i="3"/>
  <c r="DV84" i="3" a="1"/>
  <c r="DV84" i="3"/>
  <c r="DW84" i="3"/>
  <c r="DX84" i="3"/>
  <c r="DY84" i="3"/>
  <c r="DZ84" i="3"/>
  <c r="EA84" i="3"/>
  <c r="EB84" i="3"/>
  <c r="EC84" i="3"/>
  <c r="ED84" i="3"/>
  <c r="EE84" i="3"/>
  <c r="EF84" i="3"/>
  <c r="EG84" i="3"/>
  <c r="EH84" i="3"/>
  <c r="EI84" i="3"/>
  <c r="EJ84" i="3"/>
  <c r="EK84" i="3"/>
  <c r="P85" i="3"/>
  <c r="Q85" i="3"/>
  <c r="R85" i="3"/>
  <c r="S85" i="3"/>
  <c r="T85" i="3" a="1"/>
  <c r="T85" i="3"/>
  <c r="U85" i="3"/>
  <c r="V85" i="3" a="1"/>
  <c r="V85" i="3"/>
  <c r="W85" i="3"/>
  <c r="X85" i="3" a="1"/>
  <c r="X85" i="3"/>
  <c r="Y85" i="3"/>
  <c r="AL85" i="3"/>
  <c r="AM85" i="3"/>
  <c r="AN85" i="3"/>
  <c r="AO85" i="3"/>
  <c r="AP85" i="3" a="1"/>
  <c r="AP85" i="3"/>
  <c r="AQ85" i="3"/>
  <c r="AR85" i="3" a="1"/>
  <c r="AR85" i="3"/>
  <c r="AS85" i="3"/>
  <c r="AT85" i="3" a="1"/>
  <c r="AT85" i="3"/>
  <c r="AU85" i="3"/>
  <c r="BN85" i="3"/>
  <c r="BO85" i="3"/>
  <c r="BP85" i="3"/>
  <c r="BQ85" i="3"/>
  <c r="BR85" i="3" a="1"/>
  <c r="BR85" i="3"/>
  <c r="BS85" i="3"/>
  <c r="BT85" i="3" a="1"/>
  <c r="BT85" i="3"/>
  <c r="BU85" i="3"/>
  <c r="BV85" i="3" a="1"/>
  <c r="BV85" i="3"/>
  <c r="BW85" i="3"/>
  <c r="CP85" i="3"/>
  <c r="CQ85" i="3"/>
  <c r="CR85" i="3"/>
  <c r="CS85" i="3"/>
  <c r="CT85" i="3" a="1"/>
  <c r="CT85" i="3"/>
  <c r="CU85" i="3"/>
  <c r="CV85" i="3" a="1"/>
  <c r="CV85" i="3"/>
  <c r="CW85" i="3"/>
  <c r="CX85" i="3" a="1"/>
  <c r="CX85" i="3"/>
  <c r="CY85" i="3"/>
  <c r="DB85" i="3"/>
  <c r="DC85" i="3"/>
  <c r="DD85" i="3"/>
  <c r="DE85" i="3"/>
  <c r="DF85" i="3" a="1"/>
  <c r="DF85" i="3"/>
  <c r="DG85" i="3"/>
  <c r="DH85" i="3" a="1"/>
  <c r="DH85" i="3"/>
  <c r="DI85" i="3"/>
  <c r="DJ85" i="3" a="1"/>
  <c r="DJ85" i="3"/>
  <c r="DK85" i="3"/>
  <c r="DQ85" i="3"/>
  <c r="DR85" i="3" a="1"/>
  <c r="DR85" i="3"/>
  <c r="DS85" i="3"/>
  <c r="DT85" i="3" a="1"/>
  <c r="DT85" i="3"/>
  <c r="DU85" i="3"/>
  <c r="DV85" i="3" a="1"/>
  <c r="DV85" i="3"/>
  <c r="DW85" i="3"/>
  <c r="DX85" i="3"/>
  <c r="DY85" i="3"/>
  <c r="DZ85" i="3"/>
  <c r="EA85" i="3"/>
  <c r="EB85" i="3"/>
  <c r="EC85" i="3"/>
  <c r="ED85" i="3"/>
  <c r="EE85" i="3"/>
  <c r="EF85" i="3"/>
  <c r="EG85" i="3"/>
  <c r="EH85" i="3"/>
  <c r="EI85" i="3"/>
  <c r="EJ85" i="3"/>
  <c r="EK85" i="3"/>
  <c r="P86" i="3"/>
  <c r="Q86" i="3"/>
  <c r="R86" i="3"/>
  <c r="S86" i="3"/>
  <c r="T86" i="3" a="1"/>
  <c r="T86" i="3"/>
  <c r="U86" i="3"/>
  <c r="V86" i="3" a="1"/>
  <c r="V86" i="3"/>
  <c r="W86" i="3"/>
  <c r="X86" i="3" a="1"/>
  <c r="X86" i="3"/>
  <c r="Y86" i="3"/>
  <c r="AL86" i="3"/>
  <c r="AM86" i="3"/>
  <c r="AN86" i="3"/>
  <c r="AO86" i="3"/>
  <c r="AP86" i="3" a="1"/>
  <c r="AP86" i="3"/>
  <c r="AQ86" i="3"/>
  <c r="AR86" i="3" a="1"/>
  <c r="AR86" i="3"/>
  <c r="AS86" i="3"/>
  <c r="AT86" i="3" a="1"/>
  <c r="AT86" i="3"/>
  <c r="AU86" i="3"/>
  <c r="BN86" i="3"/>
  <c r="BO86" i="3"/>
  <c r="BP86" i="3"/>
  <c r="BQ86" i="3"/>
  <c r="BR86" i="3" a="1"/>
  <c r="BR86" i="3"/>
  <c r="BS86" i="3"/>
  <c r="BT86" i="3" a="1"/>
  <c r="BT86" i="3"/>
  <c r="BU86" i="3"/>
  <c r="BV86" i="3" a="1"/>
  <c r="BV86" i="3"/>
  <c r="BW86" i="3"/>
  <c r="CP86" i="3"/>
  <c r="CQ86" i="3"/>
  <c r="CR86" i="3"/>
  <c r="CS86" i="3"/>
  <c r="CT86" i="3" a="1"/>
  <c r="CT86" i="3"/>
  <c r="CU86" i="3"/>
  <c r="CV86" i="3" a="1"/>
  <c r="CV86" i="3"/>
  <c r="CW86" i="3"/>
  <c r="CX86" i="3" a="1"/>
  <c r="CX86" i="3"/>
  <c r="CY86" i="3"/>
  <c r="DB86" i="3"/>
  <c r="DC86" i="3"/>
  <c r="DD86" i="3"/>
  <c r="DE86" i="3"/>
  <c r="DF86" i="3" a="1"/>
  <c r="DF86" i="3"/>
  <c r="DG86" i="3"/>
  <c r="DH86" i="3" a="1"/>
  <c r="DH86" i="3"/>
  <c r="DI86" i="3"/>
  <c r="DJ86" i="3" a="1"/>
  <c r="DJ86" i="3"/>
  <c r="DK86" i="3"/>
  <c r="DQ86" i="3"/>
  <c r="DR86" i="3" a="1"/>
  <c r="DR86" i="3"/>
  <c r="DS86" i="3"/>
  <c r="DT86" i="3" a="1"/>
  <c r="DT86" i="3"/>
  <c r="DU86" i="3"/>
  <c r="DV86" i="3" a="1"/>
  <c r="DV86" i="3"/>
  <c r="DW86" i="3"/>
  <c r="DX86" i="3"/>
  <c r="DY86" i="3"/>
  <c r="DZ86" i="3"/>
  <c r="EA86" i="3"/>
  <c r="EB86" i="3"/>
  <c r="EC86" i="3"/>
  <c r="ED86" i="3"/>
  <c r="EE86" i="3"/>
  <c r="EF86" i="3"/>
  <c r="EG86" i="3"/>
  <c r="EH86" i="3"/>
  <c r="EI86" i="3"/>
  <c r="EJ86" i="3"/>
  <c r="EK86" i="3"/>
  <c r="P87" i="3"/>
  <c r="Q87" i="3"/>
  <c r="R87" i="3"/>
  <c r="S87" i="3"/>
  <c r="T87" i="3" a="1"/>
  <c r="T87" i="3"/>
  <c r="U87" i="3"/>
  <c r="V87" i="3" a="1"/>
  <c r="V87" i="3"/>
  <c r="W87" i="3"/>
  <c r="X87" i="3" a="1"/>
  <c r="X87" i="3"/>
  <c r="Y87" i="3"/>
  <c r="AL87" i="3"/>
  <c r="AM87" i="3"/>
  <c r="AN87" i="3"/>
  <c r="AO87" i="3"/>
  <c r="AP87" i="3" a="1"/>
  <c r="AP87" i="3"/>
  <c r="AQ87" i="3"/>
  <c r="AR87" i="3" a="1"/>
  <c r="AR87" i="3"/>
  <c r="AS87" i="3"/>
  <c r="AT87" i="3" a="1"/>
  <c r="AT87" i="3"/>
  <c r="AU87" i="3"/>
  <c r="BN87" i="3"/>
  <c r="BO87" i="3"/>
  <c r="BP87" i="3"/>
  <c r="BQ87" i="3"/>
  <c r="BR87" i="3" a="1"/>
  <c r="BR87" i="3"/>
  <c r="BS87" i="3"/>
  <c r="BT87" i="3" a="1"/>
  <c r="BT87" i="3"/>
  <c r="BU87" i="3"/>
  <c r="BV87" i="3" a="1"/>
  <c r="BV87" i="3"/>
  <c r="BW87" i="3"/>
  <c r="CP87" i="3"/>
  <c r="CQ87" i="3"/>
  <c r="CR87" i="3"/>
  <c r="CS87" i="3"/>
  <c r="CT87" i="3" a="1"/>
  <c r="CT87" i="3"/>
  <c r="CU87" i="3"/>
  <c r="CV87" i="3" a="1"/>
  <c r="CV87" i="3"/>
  <c r="CW87" i="3"/>
  <c r="CX87" i="3" a="1"/>
  <c r="CX87" i="3"/>
  <c r="CY87" i="3"/>
  <c r="DB87" i="3"/>
  <c r="DC87" i="3"/>
  <c r="DD87" i="3"/>
  <c r="DE87" i="3"/>
  <c r="DF87" i="3" a="1"/>
  <c r="DF87" i="3"/>
  <c r="DG87" i="3"/>
  <c r="DH87" i="3" a="1"/>
  <c r="DH87" i="3"/>
  <c r="DI87" i="3"/>
  <c r="DJ87" i="3" a="1"/>
  <c r="DJ87" i="3"/>
  <c r="DK87" i="3"/>
  <c r="DQ87" i="3"/>
  <c r="DR87" i="3" a="1"/>
  <c r="DR87" i="3"/>
  <c r="DS87" i="3"/>
  <c r="DT87" i="3" a="1"/>
  <c r="DT87" i="3"/>
  <c r="DU87" i="3"/>
  <c r="DV87" i="3" a="1"/>
  <c r="DV87" i="3"/>
  <c r="DW87" i="3"/>
  <c r="DX87" i="3"/>
  <c r="DY87" i="3"/>
  <c r="DZ87" i="3"/>
  <c r="EA87" i="3"/>
  <c r="EB87" i="3"/>
  <c r="EC87" i="3"/>
  <c r="ED87" i="3"/>
  <c r="EE87" i="3"/>
  <c r="EF87" i="3"/>
  <c r="EG87" i="3"/>
  <c r="EH87" i="3"/>
  <c r="EI87" i="3"/>
  <c r="EJ87" i="3"/>
  <c r="EK87" i="3"/>
  <c r="P88" i="3"/>
  <c r="Q88" i="3"/>
  <c r="R88" i="3"/>
  <c r="S88" i="3"/>
  <c r="T88" i="3" a="1"/>
  <c r="T88" i="3"/>
  <c r="U88" i="3"/>
  <c r="V88" i="3" a="1"/>
  <c r="V88" i="3"/>
  <c r="W88" i="3"/>
  <c r="X88" i="3" a="1"/>
  <c r="X88" i="3"/>
  <c r="Y88" i="3"/>
  <c r="AL88" i="3"/>
  <c r="AM88" i="3"/>
  <c r="AN88" i="3"/>
  <c r="AO88" i="3"/>
  <c r="AP88" i="3" a="1"/>
  <c r="AP88" i="3"/>
  <c r="AQ88" i="3"/>
  <c r="AR88" i="3" a="1"/>
  <c r="AR88" i="3"/>
  <c r="AS88" i="3"/>
  <c r="AT88" i="3" a="1"/>
  <c r="AT88" i="3"/>
  <c r="AU88" i="3"/>
  <c r="BN88" i="3"/>
  <c r="BO88" i="3"/>
  <c r="BP88" i="3"/>
  <c r="BQ88" i="3"/>
  <c r="BR88" i="3" a="1"/>
  <c r="BR88" i="3"/>
  <c r="BS88" i="3"/>
  <c r="BT88" i="3" a="1"/>
  <c r="BT88" i="3"/>
  <c r="BU88" i="3"/>
  <c r="BV88" i="3" a="1"/>
  <c r="BV88" i="3"/>
  <c r="BW88" i="3"/>
  <c r="CP88" i="3"/>
  <c r="CQ88" i="3"/>
  <c r="CR88" i="3"/>
  <c r="CS88" i="3"/>
  <c r="CT88" i="3" a="1"/>
  <c r="CT88" i="3"/>
  <c r="CU88" i="3"/>
  <c r="CV88" i="3" a="1"/>
  <c r="CV88" i="3"/>
  <c r="CW88" i="3"/>
  <c r="CX88" i="3" a="1"/>
  <c r="CX88" i="3"/>
  <c r="CY88" i="3"/>
  <c r="DB88" i="3"/>
  <c r="DC88" i="3"/>
  <c r="DD88" i="3"/>
  <c r="DE88" i="3"/>
  <c r="DF88" i="3" a="1"/>
  <c r="DF88" i="3"/>
  <c r="DG88" i="3"/>
  <c r="DH88" i="3" a="1"/>
  <c r="DH88" i="3"/>
  <c r="DI88" i="3"/>
  <c r="DJ88" i="3" a="1"/>
  <c r="DJ88" i="3"/>
  <c r="DK88" i="3"/>
  <c r="DQ88" i="3"/>
  <c r="DR88" i="3" a="1"/>
  <c r="DR88" i="3"/>
  <c r="DS88" i="3"/>
  <c r="DT88" i="3" a="1"/>
  <c r="DT88" i="3"/>
  <c r="DU88" i="3"/>
  <c r="DV88" i="3" a="1"/>
  <c r="DV88" i="3"/>
  <c r="DW88" i="3"/>
  <c r="DX88" i="3"/>
  <c r="DY88" i="3"/>
  <c r="DZ88" i="3"/>
  <c r="EA88" i="3"/>
  <c r="EB88" i="3"/>
  <c r="EC88" i="3"/>
  <c r="ED88" i="3"/>
  <c r="EE88" i="3"/>
  <c r="EF88" i="3"/>
  <c r="EG88" i="3"/>
  <c r="EH88" i="3"/>
  <c r="EI88" i="3"/>
  <c r="EJ88" i="3"/>
  <c r="EK88" i="3"/>
  <c r="P89" i="3"/>
  <c r="Q89" i="3"/>
  <c r="R89" i="3"/>
  <c r="S89" i="3"/>
  <c r="T89" i="3" a="1"/>
  <c r="T89" i="3"/>
  <c r="U89" i="3"/>
  <c r="V89" i="3" a="1"/>
  <c r="V89" i="3"/>
  <c r="W89" i="3"/>
  <c r="X89" i="3" a="1"/>
  <c r="X89" i="3"/>
  <c r="Y89" i="3"/>
  <c r="AL89" i="3"/>
  <c r="AM89" i="3"/>
  <c r="AN89" i="3"/>
  <c r="AO89" i="3"/>
  <c r="AP89" i="3" a="1"/>
  <c r="AP89" i="3"/>
  <c r="AQ89" i="3"/>
  <c r="AR89" i="3" a="1"/>
  <c r="AR89" i="3"/>
  <c r="AS89" i="3"/>
  <c r="AT89" i="3" a="1"/>
  <c r="AT89" i="3"/>
  <c r="AU89" i="3"/>
  <c r="BN89" i="3"/>
  <c r="BO89" i="3"/>
  <c r="BP89" i="3"/>
  <c r="BQ89" i="3"/>
  <c r="BR89" i="3" a="1"/>
  <c r="BR89" i="3"/>
  <c r="BS89" i="3"/>
  <c r="BT89" i="3" a="1"/>
  <c r="BT89" i="3"/>
  <c r="BU89" i="3"/>
  <c r="BV89" i="3" a="1"/>
  <c r="BV89" i="3"/>
  <c r="BW89" i="3"/>
  <c r="CP89" i="3"/>
  <c r="CQ89" i="3"/>
  <c r="CR89" i="3"/>
  <c r="CS89" i="3"/>
  <c r="CT89" i="3" a="1"/>
  <c r="CT89" i="3"/>
  <c r="CU89" i="3"/>
  <c r="CV89" i="3" a="1"/>
  <c r="CV89" i="3"/>
  <c r="CW89" i="3"/>
  <c r="CX89" i="3" a="1"/>
  <c r="CX89" i="3"/>
  <c r="CY89" i="3"/>
  <c r="DB89" i="3"/>
  <c r="DC89" i="3"/>
  <c r="DD89" i="3"/>
  <c r="DE89" i="3"/>
  <c r="DF89" i="3" a="1"/>
  <c r="DF89" i="3"/>
  <c r="DG89" i="3"/>
  <c r="DH89" i="3" a="1"/>
  <c r="DH89" i="3"/>
  <c r="DI89" i="3"/>
  <c r="DJ89" i="3" a="1"/>
  <c r="DJ89" i="3"/>
  <c r="DK89" i="3"/>
  <c r="DQ89" i="3"/>
  <c r="DR89" i="3" a="1"/>
  <c r="DR89" i="3"/>
  <c r="DS89" i="3"/>
  <c r="DT89" i="3" a="1"/>
  <c r="DT89" i="3"/>
  <c r="DU89" i="3"/>
  <c r="DV89" i="3" a="1"/>
  <c r="DV89" i="3"/>
  <c r="DW89" i="3"/>
  <c r="DX89" i="3"/>
  <c r="DY89" i="3"/>
  <c r="DZ89" i="3"/>
  <c r="EA89" i="3"/>
  <c r="EB89" i="3"/>
  <c r="EC89" i="3"/>
  <c r="ED89" i="3"/>
  <c r="EE89" i="3"/>
  <c r="EF89" i="3"/>
  <c r="EG89" i="3"/>
  <c r="EH89" i="3"/>
  <c r="EI89" i="3"/>
  <c r="EJ89" i="3"/>
  <c r="EK89" i="3"/>
  <c r="P90" i="3"/>
  <c r="Q90" i="3"/>
  <c r="R90" i="3"/>
  <c r="S90" i="3"/>
  <c r="T90" i="3" a="1"/>
  <c r="T90" i="3"/>
  <c r="U90" i="3"/>
  <c r="V90" i="3" a="1"/>
  <c r="V90" i="3"/>
  <c r="W90" i="3"/>
  <c r="X90" i="3" a="1"/>
  <c r="X90" i="3"/>
  <c r="Y90" i="3"/>
  <c r="AL90" i="3"/>
  <c r="AM90" i="3"/>
  <c r="AN90" i="3"/>
  <c r="AO90" i="3"/>
  <c r="AP90" i="3" a="1"/>
  <c r="AP90" i="3"/>
  <c r="AQ90" i="3"/>
  <c r="AR90" i="3" a="1"/>
  <c r="AR90" i="3"/>
  <c r="AS90" i="3"/>
  <c r="AT90" i="3" a="1"/>
  <c r="AT90" i="3"/>
  <c r="AU90" i="3"/>
  <c r="BN90" i="3"/>
  <c r="BO90" i="3"/>
  <c r="BP90" i="3"/>
  <c r="BQ90" i="3"/>
  <c r="BR90" i="3" a="1"/>
  <c r="BR90" i="3"/>
  <c r="BS90" i="3"/>
  <c r="BT90" i="3" a="1"/>
  <c r="BT90" i="3"/>
  <c r="BU90" i="3"/>
  <c r="BV90" i="3" a="1"/>
  <c r="BV90" i="3"/>
  <c r="BW90" i="3"/>
  <c r="CP90" i="3"/>
  <c r="CQ90" i="3"/>
  <c r="CR90" i="3"/>
  <c r="CS90" i="3"/>
  <c r="CT90" i="3" a="1"/>
  <c r="CT90" i="3"/>
  <c r="CU90" i="3"/>
  <c r="CV90" i="3" a="1"/>
  <c r="CV90" i="3"/>
  <c r="CW90" i="3"/>
  <c r="CX90" i="3" a="1"/>
  <c r="CX90" i="3"/>
  <c r="CY90" i="3"/>
  <c r="DB90" i="3"/>
  <c r="DC90" i="3"/>
  <c r="DD90" i="3"/>
  <c r="DE90" i="3"/>
  <c r="DF90" i="3" a="1"/>
  <c r="DF90" i="3"/>
  <c r="DG90" i="3"/>
  <c r="DH90" i="3" a="1"/>
  <c r="DH90" i="3"/>
  <c r="DI90" i="3"/>
  <c r="DJ90" i="3" a="1"/>
  <c r="DJ90" i="3"/>
  <c r="DK90" i="3"/>
  <c r="DQ90" i="3"/>
  <c r="DR90" i="3" a="1"/>
  <c r="DR90" i="3"/>
  <c r="DS90" i="3"/>
  <c r="DT90" i="3" a="1"/>
  <c r="DT90" i="3"/>
  <c r="DU90" i="3"/>
  <c r="DV90" i="3" a="1"/>
  <c r="DV90" i="3"/>
  <c r="DW90" i="3"/>
  <c r="DX90" i="3"/>
  <c r="DY90" i="3"/>
  <c r="DZ90" i="3"/>
  <c r="EA90" i="3"/>
  <c r="EB90" i="3"/>
  <c r="EC90" i="3"/>
  <c r="ED90" i="3"/>
  <c r="EE90" i="3"/>
  <c r="EF90" i="3"/>
  <c r="EG90" i="3"/>
  <c r="EH90" i="3"/>
  <c r="EI90" i="3"/>
  <c r="EJ90" i="3"/>
  <c r="EK90" i="3"/>
  <c r="P91" i="3"/>
  <c r="Q91" i="3"/>
  <c r="R91" i="3"/>
  <c r="S91" i="3"/>
  <c r="T91" i="3" a="1"/>
  <c r="T91" i="3"/>
  <c r="U91" i="3"/>
  <c r="V91" i="3" a="1"/>
  <c r="V91" i="3"/>
  <c r="W91" i="3"/>
  <c r="X91" i="3" a="1"/>
  <c r="X91" i="3"/>
  <c r="Y91" i="3"/>
  <c r="AL91" i="3"/>
  <c r="AM91" i="3"/>
  <c r="AN91" i="3"/>
  <c r="AO91" i="3"/>
  <c r="AP91" i="3" a="1"/>
  <c r="AP91" i="3"/>
  <c r="AQ91" i="3"/>
  <c r="AR91" i="3" a="1"/>
  <c r="AR91" i="3"/>
  <c r="AS91" i="3"/>
  <c r="AT91" i="3" a="1"/>
  <c r="AT91" i="3"/>
  <c r="AU91" i="3"/>
  <c r="BN91" i="3"/>
  <c r="BO91" i="3"/>
  <c r="BP91" i="3"/>
  <c r="BQ91" i="3"/>
  <c r="BR91" i="3" a="1"/>
  <c r="BR91" i="3"/>
  <c r="BS91" i="3"/>
  <c r="BT91" i="3" a="1"/>
  <c r="BT91" i="3"/>
  <c r="BU91" i="3"/>
  <c r="BV91" i="3" a="1"/>
  <c r="BV91" i="3"/>
  <c r="BW91" i="3"/>
  <c r="CP91" i="3"/>
  <c r="CQ91" i="3"/>
  <c r="CR91" i="3"/>
  <c r="CS91" i="3"/>
  <c r="CT91" i="3" a="1"/>
  <c r="CT91" i="3"/>
  <c r="CU91" i="3"/>
  <c r="CV91" i="3" a="1"/>
  <c r="CV91" i="3"/>
  <c r="CW91" i="3"/>
  <c r="CX91" i="3" a="1"/>
  <c r="CX91" i="3"/>
  <c r="CY91" i="3"/>
  <c r="DB91" i="3"/>
  <c r="DC91" i="3"/>
  <c r="DD91" i="3"/>
  <c r="DE91" i="3"/>
  <c r="DF91" i="3" a="1"/>
  <c r="DF91" i="3"/>
  <c r="DG91" i="3"/>
  <c r="DH91" i="3" a="1"/>
  <c r="DH91" i="3"/>
  <c r="DI91" i="3"/>
  <c r="DJ91" i="3" a="1"/>
  <c r="DJ91" i="3"/>
  <c r="DK91" i="3"/>
  <c r="DQ91" i="3"/>
  <c r="DR91" i="3" a="1"/>
  <c r="DR91" i="3"/>
  <c r="DS91" i="3"/>
  <c r="DT91" i="3" a="1"/>
  <c r="DT91" i="3"/>
  <c r="DU91" i="3"/>
  <c r="DV91" i="3" a="1"/>
  <c r="DV91" i="3"/>
  <c r="DW91" i="3"/>
  <c r="DX91" i="3"/>
  <c r="DY91" i="3"/>
  <c r="DZ91" i="3"/>
  <c r="EA91" i="3"/>
  <c r="EB91" i="3"/>
  <c r="EC91" i="3"/>
  <c r="ED91" i="3"/>
  <c r="EE91" i="3"/>
  <c r="EF91" i="3"/>
  <c r="EG91" i="3"/>
  <c r="EH91" i="3"/>
  <c r="EI91" i="3"/>
  <c r="EJ91" i="3"/>
  <c r="EK91" i="3"/>
  <c r="P92" i="3"/>
  <c r="Q92" i="3"/>
  <c r="R92" i="3"/>
  <c r="S92" i="3"/>
  <c r="T92" i="3" a="1"/>
  <c r="T92" i="3"/>
  <c r="U92" i="3"/>
  <c r="V92" i="3" a="1"/>
  <c r="V92" i="3"/>
  <c r="W92" i="3"/>
  <c r="X92" i="3" a="1"/>
  <c r="X92" i="3"/>
  <c r="Y92" i="3"/>
  <c r="AL92" i="3"/>
  <c r="AM92" i="3"/>
  <c r="AN92" i="3"/>
  <c r="AO92" i="3"/>
  <c r="AP92" i="3" a="1"/>
  <c r="AP92" i="3"/>
  <c r="AQ92" i="3"/>
  <c r="AR92" i="3" a="1"/>
  <c r="AR92" i="3"/>
  <c r="AS92" i="3"/>
  <c r="AT92" i="3" a="1"/>
  <c r="AT92" i="3"/>
  <c r="AU92" i="3"/>
  <c r="BN92" i="3"/>
  <c r="BO92" i="3"/>
  <c r="BP92" i="3"/>
  <c r="BQ92" i="3"/>
  <c r="BR92" i="3" a="1"/>
  <c r="BR92" i="3"/>
  <c r="BS92" i="3"/>
  <c r="BT92" i="3" a="1"/>
  <c r="BT92" i="3"/>
  <c r="BU92" i="3"/>
  <c r="BV92" i="3" a="1"/>
  <c r="BV92" i="3"/>
  <c r="BW92" i="3"/>
  <c r="CP92" i="3"/>
  <c r="CQ92" i="3"/>
  <c r="CR92" i="3"/>
  <c r="CS92" i="3"/>
  <c r="CT92" i="3" a="1"/>
  <c r="CT92" i="3"/>
  <c r="CU92" i="3"/>
  <c r="CV92" i="3" a="1"/>
  <c r="CV92" i="3"/>
  <c r="CW92" i="3"/>
  <c r="CX92" i="3" a="1"/>
  <c r="CX92" i="3"/>
  <c r="CY92" i="3"/>
  <c r="DB92" i="3"/>
  <c r="DC92" i="3"/>
  <c r="DD92" i="3"/>
  <c r="DE92" i="3"/>
  <c r="DF92" i="3" a="1"/>
  <c r="DF92" i="3"/>
  <c r="DG92" i="3"/>
  <c r="DH92" i="3" a="1"/>
  <c r="DH92" i="3"/>
  <c r="DI92" i="3"/>
  <c r="DJ92" i="3" a="1"/>
  <c r="DJ92" i="3"/>
  <c r="DK92" i="3"/>
  <c r="DQ92" i="3"/>
  <c r="DR92" i="3" a="1"/>
  <c r="DR92" i="3"/>
  <c r="DS92" i="3"/>
  <c r="DT92" i="3" a="1"/>
  <c r="DT92" i="3"/>
  <c r="DU92" i="3"/>
  <c r="DV92" i="3" a="1"/>
  <c r="DV92" i="3"/>
  <c r="DW92" i="3"/>
  <c r="DX92" i="3"/>
  <c r="DY92" i="3"/>
  <c r="DZ92" i="3"/>
  <c r="EA92" i="3"/>
  <c r="EB92" i="3"/>
  <c r="EC92" i="3"/>
  <c r="ED92" i="3"/>
  <c r="EE92" i="3"/>
  <c r="EF92" i="3"/>
  <c r="EG92" i="3"/>
  <c r="EH92" i="3"/>
  <c r="EI92" i="3"/>
  <c r="EJ92" i="3"/>
  <c r="EK92" i="3"/>
  <c r="P93" i="3"/>
  <c r="Q93" i="3"/>
  <c r="R93" i="3"/>
  <c r="S93" i="3"/>
  <c r="T93" i="3" a="1"/>
  <c r="T93" i="3"/>
  <c r="U93" i="3"/>
  <c r="V93" i="3" a="1"/>
  <c r="V93" i="3"/>
  <c r="W93" i="3"/>
  <c r="X93" i="3" a="1"/>
  <c r="X93" i="3"/>
  <c r="Y93" i="3"/>
  <c r="AL93" i="3"/>
  <c r="AM93" i="3"/>
  <c r="AN93" i="3"/>
  <c r="AO93" i="3"/>
  <c r="AP93" i="3" a="1"/>
  <c r="AP93" i="3"/>
  <c r="AQ93" i="3"/>
  <c r="AR93" i="3" a="1"/>
  <c r="AR93" i="3"/>
  <c r="AS93" i="3"/>
  <c r="AT93" i="3" a="1"/>
  <c r="AT93" i="3"/>
  <c r="AU93" i="3"/>
  <c r="BN93" i="3"/>
  <c r="BO93" i="3"/>
  <c r="BP93" i="3"/>
  <c r="BQ93" i="3"/>
  <c r="BR93" i="3" a="1"/>
  <c r="BR93" i="3"/>
  <c r="BS93" i="3"/>
  <c r="BT93" i="3" a="1"/>
  <c r="BT93" i="3"/>
  <c r="BU93" i="3"/>
  <c r="BV93" i="3" a="1"/>
  <c r="BV93" i="3"/>
  <c r="BW93" i="3"/>
  <c r="CP93" i="3"/>
  <c r="CQ93" i="3"/>
  <c r="CR93" i="3"/>
  <c r="CS93" i="3"/>
  <c r="CT93" i="3" a="1"/>
  <c r="CT93" i="3"/>
  <c r="CU93" i="3"/>
  <c r="CV93" i="3" a="1"/>
  <c r="CV93" i="3"/>
  <c r="CW93" i="3"/>
  <c r="CX93" i="3" a="1"/>
  <c r="CX93" i="3"/>
  <c r="CY93" i="3"/>
  <c r="DB93" i="3"/>
  <c r="DC93" i="3"/>
  <c r="DD93" i="3"/>
  <c r="DE93" i="3"/>
  <c r="DF93" i="3" a="1"/>
  <c r="DF93" i="3"/>
  <c r="DG93" i="3"/>
  <c r="DH93" i="3" a="1"/>
  <c r="DH93" i="3"/>
  <c r="DI93" i="3"/>
  <c r="DJ93" i="3" a="1"/>
  <c r="DJ93" i="3"/>
  <c r="DK93" i="3"/>
  <c r="DQ93" i="3"/>
  <c r="DR93" i="3" a="1"/>
  <c r="DR93" i="3"/>
  <c r="DS93" i="3"/>
  <c r="DT93" i="3" a="1"/>
  <c r="DT93" i="3"/>
  <c r="DU93" i="3"/>
  <c r="DV93" i="3" a="1"/>
  <c r="DV93" i="3"/>
  <c r="DW93" i="3"/>
  <c r="DX93" i="3"/>
  <c r="DY93" i="3"/>
  <c r="DZ93" i="3"/>
  <c r="EA93" i="3"/>
  <c r="EB93" i="3"/>
  <c r="EC93" i="3"/>
  <c r="ED93" i="3"/>
  <c r="EE93" i="3"/>
  <c r="EF93" i="3"/>
  <c r="EG93" i="3"/>
  <c r="EH93" i="3"/>
  <c r="EI93" i="3"/>
  <c r="EJ93" i="3"/>
  <c r="EK93" i="3"/>
  <c r="P94" i="3"/>
  <c r="Q94" i="3"/>
  <c r="R94" i="3"/>
  <c r="S94" i="3"/>
  <c r="T94" i="3" a="1"/>
  <c r="T94" i="3"/>
  <c r="U94" i="3"/>
  <c r="V94" i="3" a="1"/>
  <c r="V94" i="3"/>
  <c r="W94" i="3"/>
  <c r="X94" i="3" a="1"/>
  <c r="X94" i="3"/>
  <c r="Y94" i="3"/>
  <c r="AL94" i="3"/>
  <c r="AM94" i="3"/>
  <c r="AN94" i="3"/>
  <c r="AO94" i="3"/>
  <c r="AP94" i="3" a="1"/>
  <c r="AP94" i="3"/>
  <c r="AQ94" i="3"/>
  <c r="AR94" i="3" a="1"/>
  <c r="AR94" i="3"/>
  <c r="AS94" i="3"/>
  <c r="AT94" i="3" a="1"/>
  <c r="AT94" i="3"/>
  <c r="AU94" i="3"/>
  <c r="BN94" i="3"/>
  <c r="BO94" i="3"/>
  <c r="BP94" i="3"/>
  <c r="BQ94" i="3"/>
  <c r="BR94" i="3" a="1"/>
  <c r="BR94" i="3"/>
  <c r="BS94" i="3"/>
  <c r="BT94" i="3" a="1"/>
  <c r="BT94" i="3"/>
  <c r="BU94" i="3"/>
  <c r="BV94" i="3" a="1"/>
  <c r="BV94" i="3"/>
  <c r="BW94" i="3"/>
  <c r="CP94" i="3"/>
  <c r="CQ94" i="3"/>
  <c r="CR94" i="3"/>
  <c r="CS94" i="3"/>
  <c r="CT94" i="3" a="1"/>
  <c r="CT94" i="3"/>
  <c r="CU94" i="3"/>
  <c r="CV94" i="3" a="1"/>
  <c r="CV94" i="3"/>
  <c r="CW94" i="3"/>
  <c r="CX94" i="3" a="1"/>
  <c r="CX94" i="3"/>
  <c r="CY94" i="3"/>
  <c r="DB94" i="3"/>
  <c r="DC94" i="3"/>
  <c r="DD94" i="3"/>
  <c r="DE94" i="3"/>
  <c r="DF94" i="3" a="1"/>
  <c r="DF94" i="3"/>
  <c r="DG94" i="3"/>
  <c r="DH94" i="3" a="1"/>
  <c r="DH94" i="3"/>
  <c r="DI94" i="3"/>
  <c r="DJ94" i="3" a="1"/>
  <c r="DJ94" i="3"/>
  <c r="DK94" i="3"/>
  <c r="DQ94" i="3"/>
  <c r="DR94" i="3" a="1"/>
  <c r="DR94" i="3"/>
  <c r="DS94" i="3"/>
  <c r="DT94" i="3" a="1"/>
  <c r="DT94" i="3"/>
  <c r="DU94" i="3"/>
  <c r="DV94" i="3" a="1"/>
  <c r="DV94" i="3"/>
  <c r="DW94" i="3"/>
  <c r="DX94" i="3"/>
  <c r="DY94" i="3"/>
  <c r="DZ94" i="3"/>
  <c r="EA94" i="3"/>
  <c r="EB94" i="3"/>
  <c r="EC94" i="3"/>
  <c r="ED94" i="3"/>
  <c r="EE94" i="3"/>
  <c r="EF94" i="3"/>
  <c r="EG94" i="3"/>
  <c r="EH94" i="3"/>
  <c r="EI94" i="3"/>
  <c r="EJ94" i="3"/>
  <c r="EK94" i="3"/>
  <c r="P95" i="3"/>
  <c r="Q95" i="3"/>
  <c r="R95" i="3"/>
  <c r="S95" i="3"/>
  <c r="T95" i="3" a="1"/>
  <c r="T95" i="3"/>
  <c r="U95" i="3"/>
  <c r="V95" i="3" a="1"/>
  <c r="V95" i="3"/>
  <c r="W95" i="3"/>
  <c r="X95" i="3" a="1"/>
  <c r="X95" i="3"/>
  <c r="Y95" i="3"/>
  <c r="AL95" i="3"/>
  <c r="AM95" i="3"/>
  <c r="AN95" i="3"/>
  <c r="AO95" i="3"/>
  <c r="AP95" i="3" a="1"/>
  <c r="AP95" i="3"/>
  <c r="AQ95" i="3"/>
  <c r="AR95" i="3" a="1"/>
  <c r="AR95" i="3"/>
  <c r="AS95" i="3"/>
  <c r="AT95" i="3" a="1"/>
  <c r="AT95" i="3"/>
  <c r="AU95" i="3"/>
  <c r="BN95" i="3"/>
  <c r="BO95" i="3"/>
  <c r="BP95" i="3"/>
  <c r="BQ95" i="3"/>
  <c r="BR95" i="3" a="1"/>
  <c r="BR95" i="3"/>
  <c r="BS95" i="3"/>
  <c r="BT95" i="3" a="1"/>
  <c r="BT95" i="3"/>
  <c r="BU95" i="3"/>
  <c r="BV95" i="3" a="1"/>
  <c r="BV95" i="3"/>
  <c r="BW95" i="3"/>
  <c r="CP95" i="3"/>
  <c r="CQ95" i="3"/>
  <c r="CR95" i="3"/>
  <c r="CS95" i="3"/>
  <c r="CT95" i="3" a="1"/>
  <c r="CT95" i="3"/>
  <c r="CU95" i="3"/>
  <c r="CV95" i="3" a="1"/>
  <c r="CV95" i="3"/>
  <c r="CW95" i="3"/>
  <c r="CX95" i="3" a="1"/>
  <c r="CX95" i="3"/>
  <c r="CY95" i="3"/>
  <c r="DB95" i="3"/>
  <c r="DC95" i="3"/>
  <c r="DD95" i="3"/>
  <c r="DE95" i="3"/>
  <c r="DF95" i="3" a="1"/>
  <c r="DF95" i="3"/>
  <c r="DG95" i="3"/>
  <c r="DH95" i="3" a="1"/>
  <c r="DH95" i="3"/>
  <c r="DI95" i="3"/>
  <c r="DJ95" i="3" a="1"/>
  <c r="DJ95" i="3"/>
  <c r="DK95" i="3"/>
  <c r="DQ95" i="3"/>
  <c r="DR95" i="3" a="1"/>
  <c r="DR95" i="3"/>
  <c r="DS95" i="3"/>
  <c r="DT95" i="3" a="1"/>
  <c r="DT95" i="3"/>
  <c r="DU95" i="3"/>
  <c r="DV95" i="3" a="1"/>
  <c r="DV95" i="3"/>
  <c r="DW95" i="3"/>
  <c r="DX95" i="3"/>
  <c r="DY95" i="3"/>
  <c r="DZ95" i="3"/>
  <c r="EA95" i="3"/>
  <c r="EB95" i="3"/>
  <c r="EC95" i="3"/>
  <c r="ED95" i="3"/>
  <c r="EE95" i="3"/>
  <c r="EF95" i="3"/>
  <c r="EG95" i="3"/>
  <c r="EH95" i="3"/>
  <c r="EI95" i="3"/>
  <c r="EJ95" i="3"/>
  <c r="EK95" i="3"/>
  <c r="P96" i="3"/>
  <c r="Q96" i="3"/>
  <c r="R96" i="3"/>
  <c r="S96" i="3"/>
  <c r="T96" i="3" a="1"/>
  <c r="T96" i="3"/>
  <c r="U96" i="3"/>
  <c r="V96" i="3" a="1"/>
  <c r="V96" i="3"/>
  <c r="W96" i="3"/>
  <c r="X96" i="3" a="1"/>
  <c r="X96" i="3"/>
  <c r="Y96" i="3"/>
  <c r="AL96" i="3"/>
  <c r="AM96" i="3"/>
  <c r="AN96" i="3"/>
  <c r="AO96" i="3"/>
  <c r="AP96" i="3" a="1"/>
  <c r="AP96" i="3"/>
  <c r="AQ96" i="3"/>
  <c r="AR96" i="3" a="1"/>
  <c r="AR96" i="3"/>
  <c r="AS96" i="3"/>
  <c r="AT96" i="3" a="1"/>
  <c r="AT96" i="3"/>
  <c r="AU96" i="3"/>
  <c r="BN96" i="3"/>
  <c r="BO96" i="3"/>
  <c r="BP96" i="3"/>
  <c r="BQ96" i="3"/>
  <c r="BR96" i="3" a="1"/>
  <c r="BR96" i="3"/>
  <c r="BS96" i="3"/>
  <c r="BT96" i="3" a="1"/>
  <c r="BT96" i="3"/>
  <c r="BU96" i="3"/>
  <c r="BV96" i="3" a="1"/>
  <c r="BV96" i="3"/>
  <c r="BW96" i="3"/>
  <c r="CP96" i="3"/>
  <c r="CQ96" i="3"/>
  <c r="CR96" i="3"/>
  <c r="CS96" i="3"/>
  <c r="CT96" i="3" a="1"/>
  <c r="CT96" i="3"/>
  <c r="CU96" i="3"/>
  <c r="CV96" i="3" a="1"/>
  <c r="CV96" i="3"/>
  <c r="CW96" i="3"/>
  <c r="CX96" i="3" a="1"/>
  <c r="CX96" i="3"/>
  <c r="CY96" i="3"/>
  <c r="DB96" i="3"/>
  <c r="DC96" i="3"/>
  <c r="DD96" i="3"/>
  <c r="DE96" i="3"/>
  <c r="DF96" i="3" a="1"/>
  <c r="DF96" i="3"/>
  <c r="DG96" i="3"/>
  <c r="DH96" i="3" a="1"/>
  <c r="DH96" i="3"/>
  <c r="DI96" i="3"/>
  <c r="DJ96" i="3" a="1"/>
  <c r="DJ96" i="3"/>
  <c r="DK96" i="3"/>
  <c r="DQ96" i="3"/>
  <c r="DR96" i="3" a="1"/>
  <c r="DR96" i="3"/>
  <c r="DS96" i="3"/>
  <c r="DT96" i="3" a="1"/>
  <c r="DT96" i="3"/>
  <c r="DU96" i="3"/>
  <c r="DV96" i="3" a="1"/>
  <c r="DV96" i="3"/>
  <c r="DW96" i="3"/>
  <c r="DX96" i="3"/>
  <c r="DY96" i="3"/>
  <c r="DZ96" i="3"/>
  <c r="EA96" i="3"/>
  <c r="EB96" i="3"/>
  <c r="EC96" i="3"/>
  <c r="ED96" i="3"/>
  <c r="EE96" i="3"/>
  <c r="EF96" i="3"/>
  <c r="EG96" i="3"/>
  <c r="EH96" i="3"/>
  <c r="EI96" i="3"/>
  <c r="EJ96" i="3"/>
  <c r="EK96" i="3"/>
  <c r="P97" i="3"/>
  <c r="Q97" i="3"/>
  <c r="R97" i="3"/>
  <c r="S97" i="3"/>
  <c r="T97" i="3" a="1"/>
  <c r="T97" i="3"/>
  <c r="U97" i="3"/>
  <c r="V97" i="3" a="1"/>
  <c r="V97" i="3"/>
  <c r="W97" i="3"/>
  <c r="X97" i="3" a="1"/>
  <c r="X97" i="3"/>
  <c r="Y97" i="3"/>
  <c r="AL97" i="3"/>
  <c r="AM97" i="3"/>
  <c r="AN97" i="3"/>
  <c r="AO97" i="3"/>
  <c r="AP97" i="3" a="1"/>
  <c r="AP97" i="3"/>
  <c r="AQ97" i="3"/>
  <c r="AR97" i="3" a="1"/>
  <c r="AR97" i="3"/>
  <c r="AS97" i="3"/>
  <c r="AT97" i="3" a="1"/>
  <c r="AT97" i="3"/>
  <c r="AU97" i="3"/>
  <c r="BN97" i="3"/>
  <c r="BO97" i="3"/>
  <c r="BP97" i="3"/>
  <c r="BQ97" i="3"/>
  <c r="BR97" i="3" a="1"/>
  <c r="BR97" i="3"/>
  <c r="BS97" i="3"/>
  <c r="BT97" i="3" a="1"/>
  <c r="BT97" i="3"/>
  <c r="BU97" i="3"/>
  <c r="BV97" i="3" a="1"/>
  <c r="BV97" i="3"/>
  <c r="BW97" i="3"/>
  <c r="CP97" i="3"/>
  <c r="CQ97" i="3"/>
  <c r="CR97" i="3"/>
  <c r="CS97" i="3"/>
  <c r="CT97" i="3" a="1"/>
  <c r="CT97" i="3"/>
  <c r="CU97" i="3"/>
  <c r="CV97" i="3" a="1"/>
  <c r="CV97" i="3"/>
  <c r="CW97" i="3"/>
  <c r="CX97" i="3" a="1"/>
  <c r="CX97" i="3"/>
  <c r="CY97" i="3"/>
  <c r="DB97" i="3"/>
  <c r="DC97" i="3"/>
  <c r="DD97" i="3"/>
  <c r="DE97" i="3"/>
  <c r="DF97" i="3" a="1"/>
  <c r="DF97" i="3"/>
  <c r="DG97" i="3"/>
  <c r="DH97" i="3" a="1"/>
  <c r="DH97" i="3"/>
  <c r="DI97" i="3"/>
  <c r="DJ97" i="3" a="1"/>
  <c r="DJ97" i="3"/>
  <c r="DK97" i="3"/>
  <c r="DQ97" i="3"/>
  <c r="DR97" i="3" a="1"/>
  <c r="DR97" i="3"/>
  <c r="DS97" i="3"/>
  <c r="DT97" i="3" a="1"/>
  <c r="DT97" i="3"/>
  <c r="DU97" i="3"/>
  <c r="DV97" i="3" a="1"/>
  <c r="DV97" i="3"/>
  <c r="DW97" i="3"/>
  <c r="DX97" i="3"/>
  <c r="DY97" i="3"/>
  <c r="DZ97" i="3"/>
  <c r="EA97" i="3"/>
  <c r="EB97" i="3"/>
  <c r="EC97" i="3"/>
  <c r="ED97" i="3"/>
  <c r="EE97" i="3"/>
  <c r="EF97" i="3"/>
  <c r="EG97" i="3"/>
  <c r="EH97" i="3"/>
  <c r="EI97" i="3"/>
  <c r="EJ97" i="3"/>
  <c r="EK97" i="3"/>
  <c r="P98" i="3"/>
  <c r="Q98" i="3"/>
  <c r="R98" i="3"/>
  <c r="S98" i="3"/>
  <c r="T98" i="3" a="1"/>
  <c r="T98" i="3"/>
  <c r="U98" i="3"/>
  <c r="V98" i="3" a="1"/>
  <c r="V98" i="3"/>
  <c r="W98" i="3"/>
  <c r="X98" i="3" a="1"/>
  <c r="X98" i="3"/>
  <c r="Y98" i="3"/>
  <c r="AL98" i="3"/>
  <c r="AM98" i="3"/>
  <c r="AN98" i="3"/>
  <c r="AO98" i="3"/>
  <c r="AP98" i="3" a="1"/>
  <c r="AP98" i="3"/>
  <c r="AQ98" i="3"/>
  <c r="AR98" i="3" a="1"/>
  <c r="AR98" i="3"/>
  <c r="AS98" i="3"/>
  <c r="AT98" i="3" a="1"/>
  <c r="AT98" i="3"/>
  <c r="AU98" i="3"/>
  <c r="BN98" i="3"/>
  <c r="BO98" i="3"/>
  <c r="BP98" i="3"/>
  <c r="BQ98" i="3"/>
  <c r="BR98" i="3" a="1"/>
  <c r="BR98" i="3"/>
  <c r="BS98" i="3"/>
  <c r="BT98" i="3" a="1"/>
  <c r="BT98" i="3"/>
  <c r="BU98" i="3"/>
  <c r="BV98" i="3" a="1"/>
  <c r="BV98" i="3"/>
  <c r="BW98" i="3"/>
  <c r="CP98" i="3"/>
  <c r="CQ98" i="3"/>
  <c r="CR98" i="3"/>
  <c r="CS98" i="3"/>
  <c r="CT98" i="3" a="1"/>
  <c r="CT98" i="3"/>
  <c r="CU98" i="3"/>
  <c r="CV98" i="3" a="1"/>
  <c r="CV98" i="3"/>
  <c r="CW98" i="3"/>
  <c r="CX98" i="3" a="1"/>
  <c r="CX98" i="3"/>
  <c r="CY98" i="3"/>
  <c r="DB98" i="3"/>
  <c r="DC98" i="3"/>
  <c r="DD98" i="3"/>
  <c r="DE98" i="3"/>
  <c r="DF98" i="3" a="1"/>
  <c r="DF98" i="3"/>
  <c r="DG98" i="3"/>
  <c r="DH98" i="3" a="1"/>
  <c r="DH98" i="3"/>
  <c r="DI98" i="3"/>
  <c r="DJ98" i="3" a="1"/>
  <c r="DJ98" i="3"/>
  <c r="DK98" i="3"/>
  <c r="DQ98" i="3"/>
  <c r="DR98" i="3" a="1"/>
  <c r="DR98" i="3"/>
  <c r="DS98" i="3"/>
  <c r="DT98" i="3" a="1"/>
  <c r="DT98" i="3"/>
  <c r="DU98" i="3"/>
  <c r="DV98" i="3" a="1"/>
  <c r="DV98" i="3"/>
  <c r="DW98" i="3"/>
  <c r="DX98" i="3"/>
  <c r="DY98" i="3"/>
  <c r="DZ98" i="3"/>
  <c r="EA98" i="3"/>
  <c r="EB98" i="3"/>
  <c r="EC98" i="3"/>
  <c r="ED98" i="3"/>
  <c r="EE98" i="3"/>
  <c r="EF98" i="3"/>
  <c r="EG98" i="3"/>
  <c r="EH98" i="3"/>
  <c r="EI98" i="3"/>
  <c r="EJ98" i="3"/>
  <c r="EK98" i="3"/>
  <c r="P99" i="3"/>
  <c r="Q99" i="3"/>
  <c r="R99" i="3"/>
  <c r="S99" i="3"/>
  <c r="T99" i="3" a="1"/>
  <c r="T99" i="3"/>
  <c r="U99" i="3"/>
  <c r="V99" i="3" a="1"/>
  <c r="V99" i="3"/>
  <c r="W99" i="3"/>
  <c r="X99" i="3" a="1"/>
  <c r="X99" i="3"/>
  <c r="Y99" i="3"/>
  <c r="AL99" i="3"/>
  <c r="AM99" i="3"/>
  <c r="AN99" i="3"/>
  <c r="AO99" i="3"/>
  <c r="AP99" i="3" a="1"/>
  <c r="AP99" i="3"/>
  <c r="AQ99" i="3"/>
  <c r="AR99" i="3" a="1"/>
  <c r="AR99" i="3"/>
  <c r="AS99" i="3"/>
  <c r="AT99" i="3" a="1"/>
  <c r="AT99" i="3"/>
  <c r="AU99" i="3"/>
  <c r="BN99" i="3"/>
  <c r="BO99" i="3"/>
  <c r="BP99" i="3"/>
  <c r="BQ99" i="3"/>
  <c r="BR99" i="3" a="1"/>
  <c r="BR99" i="3"/>
  <c r="BS99" i="3"/>
  <c r="BT99" i="3" a="1"/>
  <c r="BT99" i="3"/>
  <c r="BU99" i="3"/>
  <c r="BV99" i="3" a="1"/>
  <c r="BV99" i="3"/>
  <c r="BW99" i="3"/>
  <c r="CP99" i="3"/>
  <c r="CQ99" i="3"/>
  <c r="CR99" i="3"/>
  <c r="CS99" i="3"/>
  <c r="CT99" i="3" a="1"/>
  <c r="CT99" i="3"/>
  <c r="CU99" i="3"/>
  <c r="CV99" i="3" a="1"/>
  <c r="CV99" i="3"/>
  <c r="CW99" i="3"/>
  <c r="CX99" i="3" a="1"/>
  <c r="CX99" i="3"/>
  <c r="CY99" i="3"/>
  <c r="DB99" i="3"/>
  <c r="DC99" i="3"/>
  <c r="DD99" i="3"/>
  <c r="DE99" i="3"/>
  <c r="DF99" i="3" a="1"/>
  <c r="DF99" i="3"/>
  <c r="DG99" i="3"/>
  <c r="DH99" i="3" a="1"/>
  <c r="DH99" i="3"/>
  <c r="DI99" i="3"/>
  <c r="DJ99" i="3" a="1"/>
  <c r="DJ99" i="3"/>
  <c r="DK99" i="3"/>
  <c r="DQ99" i="3"/>
  <c r="DR99" i="3" a="1"/>
  <c r="DR99" i="3"/>
  <c r="DS99" i="3"/>
  <c r="DT99" i="3" a="1"/>
  <c r="DT99" i="3"/>
  <c r="DU99" i="3"/>
  <c r="DV99" i="3" a="1"/>
  <c r="DV99" i="3"/>
  <c r="DW99" i="3"/>
  <c r="DX99" i="3"/>
  <c r="DY99" i="3"/>
  <c r="DZ99" i="3"/>
  <c r="EA99" i="3"/>
  <c r="EB99" i="3"/>
  <c r="EC99" i="3"/>
  <c r="ED99" i="3"/>
  <c r="EE99" i="3"/>
  <c r="EF99" i="3"/>
  <c r="EG99" i="3"/>
  <c r="EH99" i="3"/>
  <c r="EI99" i="3"/>
  <c r="EJ99" i="3"/>
  <c r="EK99" i="3"/>
  <c r="P100" i="3"/>
  <c r="Q100" i="3"/>
  <c r="R100" i="3"/>
  <c r="S100" i="3"/>
  <c r="T100" i="3" a="1"/>
  <c r="T100" i="3"/>
  <c r="U100" i="3"/>
  <c r="V100" i="3" a="1"/>
  <c r="V100" i="3"/>
  <c r="W100" i="3"/>
  <c r="X100" i="3" a="1"/>
  <c r="X100" i="3"/>
  <c r="Y100" i="3"/>
  <c r="AL100" i="3"/>
  <c r="AM100" i="3"/>
  <c r="AN100" i="3"/>
  <c r="AO100" i="3"/>
  <c r="AP100" i="3" a="1"/>
  <c r="AP100" i="3"/>
  <c r="AQ100" i="3"/>
  <c r="AR100" i="3" a="1"/>
  <c r="AR100" i="3"/>
  <c r="AS100" i="3"/>
  <c r="AT100" i="3" a="1"/>
  <c r="AT100" i="3"/>
  <c r="AU100" i="3"/>
  <c r="BN100" i="3"/>
  <c r="BO100" i="3"/>
  <c r="BP100" i="3"/>
  <c r="BQ100" i="3"/>
  <c r="BR100" i="3" a="1"/>
  <c r="BR100" i="3"/>
  <c r="BS100" i="3"/>
  <c r="BT100" i="3" a="1"/>
  <c r="BT100" i="3"/>
  <c r="BU100" i="3"/>
  <c r="BV100" i="3" a="1"/>
  <c r="BV100" i="3"/>
  <c r="BW100" i="3"/>
  <c r="CP100" i="3"/>
  <c r="CQ100" i="3"/>
  <c r="CR100" i="3"/>
  <c r="CS100" i="3"/>
  <c r="CT100" i="3" a="1"/>
  <c r="CT100" i="3"/>
  <c r="CU100" i="3"/>
  <c r="CV100" i="3" a="1"/>
  <c r="CV100" i="3"/>
  <c r="CW100" i="3"/>
  <c r="CX100" i="3" a="1"/>
  <c r="CX100" i="3"/>
  <c r="CY100" i="3"/>
  <c r="DB100" i="3"/>
  <c r="DC100" i="3"/>
  <c r="DD100" i="3"/>
  <c r="DE100" i="3"/>
  <c r="DF100" i="3" a="1"/>
  <c r="DF100" i="3"/>
  <c r="DG100" i="3"/>
  <c r="DH100" i="3" a="1"/>
  <c r="DH100" i="3"/>
  <c r="DI100" i="3"/>
  <c r="DJ100" i="3" a="1"/>
  <c r="DJ100" i="3"/>
  <c r="DK100" i="3"/>
  <c r="DQ100" i="3"/>
  <c r="DR100" i="3" a="1"/>
  <c r="DR100" i="3"/>
  <c r="DS100" i="3"/>
  <c r="DT100" i="3" a="1"/>
  <c r="DT100" i="3"/>
  <c r="DU100" i="3"/>
  <c r="DV100" i="3" a="1"/>
  <c r="DV100" i="3"/>
  <c r="DW100" i="3"/>
  <c r="DX100" i="3"/>
  <c r="DY100" i="3"/>
  <c r="DZ100" i="3"/>
  <c r="EA100" i="3"/>
  <c r="EB100" i="3"/>
  <c r="EC100" i="3"/>
  <c r="ED100" i="3"/>
  <c r="EE100" i="3"/>
  <c r="EF100" i="3"/>
  <c r="EG100" i="3"/>
  <c r="EH100" i="3"/>
  <c r="EI100" i="3"/>
  <c r="EJ100" i="3"/>
  <c r="EK100" i="3"/>
  <c r="P101" i="3"/>
  <c r="Q101" i="3"/>
  <c r="R101" i="3"/>
  <c r="S101" i="3"/>
  <c r="T101" i="3" a="1"/>
  <c r="T101" i="3"/>
  <c r="U101" i="3"/>
  <c r="V101" i="3" a="1"/>
  <c r="V101" i="3"/>
  <c r="W101" i="3"/>
  <c r="X101" i="3" a="1"/>
  <c r="X101" i="3"/>
  <c r="Y101" i="3"/>
  <c r="AL101" i="3"/>
  <c r="AM101" i="3"/>
  <c r="AN101" i="3"/>
  <c r="AO101" i="3"/>
  <c r="AP101" i="3" a="1"/>
  <c r="AP101" i="3"/>
  <c r="AQ101" i="3"/>
  <c r="AR101" i="3" a="1"/>
  <c r="AR101" i="3"/>
  <c r="AS101" i="3"/>
  <c r="AT101" i="3" a="1"/>
  <c r="AT101" i="3"/>
  <c r="AU101" i="3"/>
  <c r="BN101" i="3"/>
  <c r="BO101" i="3"/>
  <c r="BP101" i="3"/>
  <c r="BQ101" i="3"/>
  <c r="BR101" i="3" a="1"/>
  <c r="BR101" i="3"/>
  <c r="BS101" i="3"/>
  <c r="BT101" i="3" a="1"/>
  <c r="BT101" i="3"/>
  <c r="BU101" i="3"/>
  <c r="BV101" i="3" a="1"/>
  <c r="BV101" i="3"/>
  <c r="BW101" i="3"/>
  <c r="CP101" i="3"/>
  <c r="CQ101" i="3"/>
  <c r="CR101" i="3"/>
  <c r="CS101" i="3"/>
  <c r="CT101" i="3" a="1"/>
  <c r="CT101" i="3"/>
  <c r="CU101" i="3"/>
  <c r="CV101" i="3" a="1"/>
  <c r="CV101" i="3"/>
  <c r="CW101" i="3"/>
  <c r="CX101" i="3" a="1"/>
  <c r="CX101" i="3"/>
  <c r="CY101" i="3"/>
  <c r="DB101" i="3"/>
  <c r="DC101" i="3"/>
  <c r="DD101" i="3"/>
  <c r="DE101" i="3"/>
  <c r="DF101" i="3" a="1"/>
  <c r="DF101" i="3"/>
  <c r="DG101" i="3"/>
  <c r="DH101" i="3" a="1"/>
  <c r="DH101" i="3"/>
  <c r="DI101" i="3"/>
  <c r="DJ101" i="3" a="1"/>
  <c r="DJ101" i="3"/>
  <c r="DK101" i="3"/>
  <c r="DQ101" i="3"/>
  <c r="DR101" i="3" a="1"/>
  <c r="DR101" i="3"/>
  <c r="DS101" i="3"/>
  <c r="DT101" i="3" a="1"/>
  <c r="DT101" i="3"/>
  <c r="DU101" i="3"/>
  <c r="DV101" i="3" a="1"/>
  <c r="DV101" i="3"/>
  <c r="DW101" i="3"/>
  <c r="DX101" i="3"/>
  <c r="DY101" i="3"/>
  <c r="DZ101" i="3"/>
  <c r="EA101" i="3"/>
  <c r="EB101" i="3"/>
  <c r="EC101" i="3"/>
  <c r="ED101" i="3"/>
  <c r="EE101" i="3"/>
  <c r="EF101" i="3"/>
  <c r="EG101" i="3"/>
  <c r="EH101" i="3"/>
  <c r="EI101" i="3"/>
  <c r="EJ101" i="3"/>
  <c r="EK101" i="3"/>
  <c r="P102" i="3"/>
  <c r="Q102" i="3"/>
  <c r="R102" i="3"/>
  <c r="S102" i="3"/>
  <c r="T102" i="3" a="1"/>
  <c r="T102" i="3"/>
  <c r="U102" i="3"/>
  <c r="V102" i="3" a="1"/>
  <c r="V102" i="3"/>
  <c r="W102" i="3"/>
  <c r="X102" i="3" a="1"/>
  <c r="X102" i="3"/>
  <c r="Y102" i="3"/>
  <c r="AL102" i="3"/>
  <c r="AM102" i="3"/>
  <c r="AN102" i="3"/>
  <c r="AO102" i="3"/>
  <c r="AP102" i="3" a="1"/>
  <c r="AP102" i="3"/>
  <c r="AQ102" i="3"/>
  <c r="AR102" i="3" a="1"/>
  <c r="AR102" i="3"/>
  <c r="AS102" i="3"/>
  <c r="AT102" i="3" a="1"/>
  <c r="AT102" i="3"/>
  <c r="AU102" i="3"/>
  <c r="BN102" i="3"/>
  <c r="BO102" i="3"/>
  <c r="BP102" i="3"/>
  <c r="BQ102" i="3"/>
  <c r="BR102" i="3" a="1"/>
  <c r="BR102" i="3"/>
  <c r="BS102" i="3"/>
  <c r="BT102" i="3" a="1"/>
  <c r="BT102" i="3"/>
  <c r="BU102" i="3"/>
  <c r="BV102" i="3" a="1"/>
  <c r="BV102" i="3"/>
  <c r="BW102" i="3"/>
  <c r="CP102" i="3"/>
  <c r="CQ102" i="3"/>
  <c r="CR102" i="3"/>
  <c r="CS102" i="3"/>
  <c r="CT102" i="3" a="1"/>
  <c r="CT102" i="3"/>
  <c r="CU102" i="3"/>
  <c r="CV102" i="3" a="1"/>
  <c r="CV102" i="3"/>
  <c r="CW102" i="3"/>
  <c r="CX102" i="3" a="1"/>
  <c r="CX102" i="3"/>
  <c r="CY102" i="3"/>
  <c r="DB102" i="3"/>
  <c r="DC102" i="3"/>
  <c r="DD102" i="3"/>
  <c r="DE102" i="3"/>
  <c r="DF102" i="3" a="1"/>
  <c r="DF102" i="3"/>
  <c r="DG102" i="3"/>
  <c r="DH102" i="3" a="1"/>
  <c r="DH102" i="3"/>
  <c r="DI102" i="3"/>
  <c r="DJ102" i="3" a="1"/>
  <c r="DJ102" i="3"/>
  <c r="DK102" i="3"/>
  <c r="DN102" i="3"/>
  <c r="DO102" i="3"/>
  <c r="DP102" i="3"/>
  <c r="DQ102" i="3"/>
  <c r="DR102" i="3" a="1"/>
  <c r="DR102" i="3"/>
  <c r="DS102" i="3"/>
  <c r="DT102" i="3" a="1"/>
  <c r="DT102" i="3"/>
  <c r="DU102" i="3"/>
  <c r="DV102" i="3" a="1"/>
  <c r="DV102" i="3"/>
  <c r="DW102" i="3"/>
  <c r="DX102" i="3"/>
  <c r="DY102" i="3"/>
  <c r="DZ102" i="3"/>
  <c r="EA102" i="3"/>
  <c r="EB102" i="3"/>
  <c r="EC102" i="3"/>
  <c r="ED102" i="3"/>
  <c r="EE102" i="3"/>
  <c r="EF102" i="3"/>
  <c r="EG102" i="3"/>
  <c r="EH102" i="3"/>
  <c r="EI102" i="3"/>
  <c r="EJ102" i="3"/>
  <c r="EK102" i="3"/>
  <c r="P103" i="3"/>
  <c r="Q103" i="3"/>
  <c r="R103" i="3"/>
  <c r="S103" i="3"/>
  <c r="T103" i="3" a="1"/>
  <c r="T103" i="3"/>
  <c r="U103" i="3"/>
  <c r="V103" i="3" a="1"/>
  <c r="V103" i="3"/>
  <c r="W103" i="3"/>
  <c r="X103" i="3" a="1"/>
  <c r="X103" i="3"/>
  <c r="Y103" i="3"/>
  <c r="AL103" i="3"/>
  <c r="AM103" i="3"/>
  <c r="AN103" i="3"/>
  <c r="AO103" i="3"/>
  <c r="AP103" i="3" a="1"/>
  <c r="AP103" i="3"/>
  <c r="AQ103" i="3"/>
  <c r="AR103" i="3" a="1"/>
  <c r="AR103" i="3"/>
  <c r="AS103" i="3"/>
  <c r="AT103" i="3" a="1"/>
  <c r="AT103" i="3"/>
  <c r="AU103" i="3"/>
  <c r="BN103" i="3"/>
  <c r="BO103" i="3"/>
  <c r="BP103" i="3"/>
  <c r="BQ103" i="3"/>
  <c r="BR103" i="3" a="1"/>
  <c r="BR103" i="3"/>
  <c r="BS103" i="3"/>
  <c r="BT103" i="3" a="1"/>
  <c r="BT103" i="3"/>
  <c r="BU103" i="3"/>
  <c r="BV103" i="3" a="1"/>
  <c r="BV103" i="3"/>
  <c r="BW103" i="3"/>
  <c r="CP103" i="3"/>
  <c r="CQ103" i="3"/>
  <c r="CR103" i="3"/>
  <c r="CS103" i="3"/>
  <c r="CT103" i="3" a="1"/>
  <c r="CT103" i="3"/>
  <c r="CU103" i="3"/>
  <c r="CV103" i="3" a="1"/>
  <c r="CV103" i="3"/>
  <c r="CW103" i="3"/>
  <c r="CX103" i="3" a="1"/>
  <c r="CX103" i="3"/>
  <c r="CY103" i="3"/>
  <c r="DB103" i="3"/>
  <c r="DC103" i="3"/>
  <c r="DD103" i="3"/>
  <c r="DE103" i="3"/>
  <c r="DF103" i="3" a="1"/>
  <c r="DF103" i="3"/>
  <c r="DG103" i="3"/>
  <c r="DH103" i="3" a="1"/>
  <c r="DH103" i="3"/>
  <c r="DI103" i="3"/>
  <c r="DJ103" i="3" a="1"/>
  <c r="DJ103" i="3"/>
  <c r="DK103" i="3"/>
  <c r="DN103" i="3"/>
  <c r="DO103" i="3"/>
  <c r="DP103" i="3"/>
  <c r="DQ103" i="3"/>
  <c r="DR103" i="3" a="1"/>
  <c r="DR103" i="3"/>
  <c r="DS103" i="3"/>
  <c r="DT103" i="3" a="1"/>
  <c r="DT103" i="3"/>
  <c r="DU103" i="3"/>
  <c r="DV103" i="3" a="1"/>
  <c r="DV103" i="3"/>
  <c r="DW103" i="3"/>
  <c r="DX103" i="3"/>
  <c r="DY103" i="3"/>
  <c r="DZ103" i="3"/>
  <c r="EA103" i="3"/>
  <c r="EB103" i="3"/>
  <c r="EC103" i="3"/>
  <c r="ED103" i="3"/>
  <c r="EE103" i="3"/>
  <c r="EF103" i="3"/>
  <c r="EG103" i="3"/>
  <c r="EH103" i="3"/>
  <c r="EI103" i="3"/>
  <c r="EJ103" i="3"/>
  <c r="EK103" i="3"/>
  <c r="P104" i="3"/>
  <c r="Q104" i="3"/>
  <c r="R104" i="3"/>
  <c r="S104" i="3"/>
  <c r="T104" i="3" a="1"/>
  <c r="T104" i="3"/>
  <c r="U104" i="3"/>
  <c r="V104" i="3" a="1"/>
  <c r="V104" i="3"/>
  <c r="W104" i="3"/>
  <c r="X104" i="3" a="1"/>
  <c r="X104" i="3"/>
  <c r="Y104" i="3"/>
  <c r="AL104" i="3"/>
  <c r="AM104" i="3"/>
  <c r="AN104" i="3"/>
  <c r="AO104" i="3"/>
  <c r="AP104" i="3" a="1"/>
  <c r="AP104" i="3"/>
  <c r="AQ104" i="3"/>
  <c r="AR104" i="3" a="1"/>
  <c r="AR104" i="3"/>
  <c r="AS104" i="3"/>
  <c r="AT104" i="3" a="1"/>
  <c r="AT104" i="3"/>
  <c r="AU104" i="3"/>
  <c r="BN104" i="3"/>
  <c r="BO104" i="3"/>
  <c r="BP104" i="3"/>
  <c r="BQ104" i="3"/>
  <c r="BR104" i="3" a="1"/>
  <c r="BR104" i="3"/>
  <c r="BS104" i="3"/>
  <c r="BT104" i="3" a="1"/>
  <c r="BT104" i="3"/>
  <c r="BU104" i="3"/>
  <c r="BV104" i="3" a="1"/>
  <c r="BV104" i="3"/>
  <c r="BW104" i="3"/>
  <c r="CP104" i="3"/>
  <c r="CQ104" i="3"/>
  <c r="CR104" i="3"/>
  <c r="CS104" i="3"/>
  <c r="CT104" i="3" a="1"/>
  <c r="CT104" i="3"/>
  <c r="CU104" i="3"/>
  <c r="CV104" i="3" a="1"/>
  <c r="CV104" i="3"/>
  <c r="CW104" i="3"/>
  <c r="CX104" i="3" a="1"/>
  <c r="CX104" i="3"/>
  <c r="CY104" i="3"/>
  <c r="DB104" i="3"/>
  <c r="DC104" i="3"/>
  <c r="DD104" i="3"/>
  <c r="DE104" i="3"/>
  <c r="DF104" i="3" a="1"/>
  <c r="DF104" i="3"/>
  <c r="DG104" i="3"/>
  <c r="DH104" i="3" a="1"/>
  <c r="DH104" i="3"/>
  <c r="DI104" i="3"/>
  <c r="DJ104" i="3" a="1"/>
  <c r="DJ104" i="3"/>
  <c r="DK104" i="3"/>
  <c r="DN104" i="3"/>
  <c r="DO104" i="3"/>
  <c r="DP104" i="3"/>
  <c r="DQ104" i="3"/>
  <c r="DR104" i="3" a="1"/>
  <c r="DR104" i="3"/>
  <c r="DS104" i="3"/>
  <c r="DT104" i="3" a="1"/>
  <c r="DT104" i="3"/>
  <c r="DU104" i="3"/>
  <c r="DV104" i="3" a="1"/>
  <c r="DV104" i="3"/>
  <c r="DW104" i="3"/>
  <c r="DX104" i="3"/>
  <c r="DY104" i="3"/>
  <c r="DZ104" i="3"/>
  <c r="EA104" i="3"/>
  <c r="EB104" i="3"/>
  <c r="EC104" i="3"/>
  <c r="ED104" i="3"/>
  <c r="EE104" i="3"/>
  <c r="EF104" i="3"/>
  <c r="EG104" i="3"/>
  <c r="EH104" i="3"/>
  <c r="EI104" i="3"/>
  <c r="EJ104" i="3"/>
  <c r="EK104" i="3"/>
  <c r="P105" i="3"/>
  <c r="Q105" i="3"/>
  <c r="R105" i="3"/>
  <c r="S105" i="3"/>
  <c r="T105" i="3" a="1"/>
  <c r="T105" i="3"/>
  <c r="U105" i="3"/>
  <c r="V105" i="3" a="1"/>
  <c r="V105" i="3"/>
  <c r="W105" i="3"/>
  <c r="X105" i="3" a="1"/>
  <c r="X105" i="3"/>
  <c r="Y105" i="3"/>
  <c r="AL105" i="3"/>
  <c r="AM105" i="3"/>
  <c r="AN105" i="3"/>
  <c r="AO105" i="3"/>
  <c r="AP105" i="3" a="1"/>
  <c r="AP105" i="3"/>
  <c r="AQ105" i="3"/>
  <c r="AR105" i="3" a="1"/>
  <c r="AR105" i="3"/>
  <c r="AS105" i="3"/>
  <c r="AT105" i="3" a="1"/>
  <c r="AT105" i="3"/>
  <c r="AU105" i="3"/>
  <c r="BN105" i="3"/>
  <c r="BO105" i="3"/>
  <c r="BP105" i="3"/>
  <c r="BQ105" i="3"/>
  <c r="BR105" i="3" a="1"/>
  <c r="BR105" i="3"/>
  <c r="BS105" i="3"/>
  <c r="BT105" i="3" a="1"/>
  <c r="BT105" i="3"/>
  <c r="BU105" i="3"/>
  <c r="BV105" i="3" a="1"/>
  <c r="BV105" i="3"/>
  <c r="BW105" i="3"/>
  <c r="CP105" i="3"/>
  <c r="CQ105" i="3"/>
  <c r="CR105" i="3"/>
  <c r="CS105" i="3"/>
  <c r="CT105" i="3" a="1"/>
  <c r="CT105" i="3"/>
  <c r="CU105" i="3"/>
  <c r="CV105" i="3" a="1"/>
  <c r="CV105" i="3"/>
  <c r="CW105" i="3"/>
  <c r="CX105" i="3" a="1"/>
  <c r="CX105" i="3"/>
  <c r="CY105" i="3"/>
  <c r="DB105" i="3"/>
  <c r="DC105" i="3"/>
  <c r="DD105" i="3"/>
  <c r="DE105" i="3"/>
  <c r="DF105" i="3" a="1"/>
  <c r="DF105" i="3"/>
  <c r="DG105" i="3"/>
  <c r="DH105" i="3" a="1"/>
  <c r="DH105" i="3"/>
  <c r="DI105" i="3"/>
  <c r="DJ105" i="3" a="1"/>
  <c r="DJ105" i="3"/>
  <c r="DK105" i="3"/>
  <c r="DN105" i="3"/>
  <c r="DO105" i="3"/>
  <c r="DP105" i="3"/>
  <c r="DQ105" i="3"/>
  <c r="DR105" i="3" a="1"/>
  <c r="DR105" i="3"/>
  <c r="DS105" i="3"/>
  <c r="DT105" i="3" a="1"/>
  <c r="DT105" i="3"/>
  <c r="DU105" i="3"/>
  <c r="DV105" i="3" a="1"/>
  <c r="DV105" i="3"/>
  <c r="DW105" i="3"/>
  <c r="DX105" i="3"/>
  <c r="DY105" i="3"/>
  <c r="DZ105" i="3"/>
  <c r="EA105" i="3"/>
  <c r="EB105" i="3"/>
  <c r="EC105" i="3"/>
  <c r="ED105" i="3"/>
  <c r="EE105" i="3"/>
  <c r="EF105" i="3"/>
  <c r="EG105" i="3"/>
  <c r="EH105" i="3"/>
  <c r="EI105" i="3"/>
  <c r="EJ105" i="3"/>
  <c r="EK105" i="3"/>
  <c r="P106" i="3"/>
  <c r="Q106" i="3"/>
  <c r="R106" i="3"/>
  <c r="S106" i="3"/>
  <c r="T106" i="3" a="1"/>
  <c r="T106" i="3"/>
  <c r="U106" i="3"/>
  <c r="V106" i="3" a="1"/>
  <c r="V106" i="3"/>
  <c r="W106" i="3"/>
  <c r="X106" i="3" a="1"/>
  <c r="X106" i="3"/>
  <c r="Y106" i="3"/>
  <c r="AL106" i="3"/>
  <c r="AM106" i="3"/>
  <c r="AN106" i="3"/>
  <c r="AO106" i="3"/>
  <c r="AP106" i="3" a="1"/>
  <c r="AP106" i="3"/>
  <c r="AQ106" i="3"/>
  <c r="AR106" i="3" a="1"/>
  <c r="AR106" i="3"/>
  <c r="AS106" i="3"/>
  <c r="AT106" i="3" a="1"/>
  <c r="AT106" i="3"/>
  <c r="AU106" i="3"/>
  <c r="BN106" i="3"/>
  <c r="BO106" i="3"/>
  <c r="BP106" i="3"/>
  <c r="BQ106" i="3"/>
  <c r="BR106" i="3" a="1"/>
  <c r="BR106" i="3"/>
  <c r="BS106" i="3"/>
  <c r="BT106" i="3" a="1"/>
  <c r="BT106" i="3"/>
  <c r="BU106" i="3"/>
  <c r="BV106" i="3" a="1"/>
  <c r="BV106" i="3"/>
  <c r="BW106" i="3"/>
  <c r="CP106" i="3"/>
  <c r="CQ106" i="3"/>
  <c r="CR106" i="3"/>
  <c r="CS106" i="3"/>
  <c r="CT106" i="3" a="1"/>
  <c r="CT106" i="3"/>
  <c r="CU106" i="3"/>
  <c r="CV106" i="3" a="1"/>
  <c r="CV106" i="3"/>
  <c r="CW106" i="3"/>
  <c r="CX106" i="3" a="1"/>
  <c r="CX106" i="3"/>
  <c r="CY106" i="3"/>
  <c r="DB106" i="3"/>
  <c r="DC106" i="3"/>
  <c r="DD106" i="3"/>
  <c r="DE106" i="3"/>
  <c r="DF106" i="3" a="1"/>
  <c r="DF106" i="3"/>
  <c r="DG106" i="3"/>
  <c r="DH106" i="3" a="1"/>
  <c r="DH106" i="3"/>
  <c r="DI106" i="3"/>
  <c r="DJ106" i="3" a="1"/>
  <c r="DJ106" i="3"/>
  <c r="DK106" i="3"/>
  <c r="DN106" i="3"/>
  <c r="DO106" i="3"/>
  <c r="DP106" i="3"/>
  <c r="DQ106" i="3"/>
  <c r="DR106" i="3" a="1"/>
  <c r="DR106" i="3"/>
  <c r="DS106" i="3"/>
  <c r="DT106" i="3" a="1"/>
  <c r="DT106" i="3"/>
  <c r="DU106" i="3"/>
  <c r="DV106" i="3" a="1"/>
  <c r="DV106" i="3"/>
  <c r="DW106" i="3"/>
  <c r="DX106" i="3"/>
  <c r="DY106" i="3"/>
  <c r="DZ106" i="3"/>
  <c r="EA106" i="3"/>
  <c r="EB106" i="3"/>
  <c r="EC106" i="3"/>
  <c r="ED106" i="3"/>
  <c r="EE106" i="3"/>
  <c r="EF106" i="3"/>
  <c r="EG106" i="3"/>
  <c r="EH106" i="3"/>
  <c r="EI106" i="3"/>
  <c r="EJ106" i="3"/>
  <c r="EK106" i="3"/>
  <c r="P107" i="3"/>
  <c r="Q107" i="3"/>
  <c r="R107" i="3"/>
  <c r="S107" i="3"/>
  <c r="T107" i="3" a="1"/>
  <c r="T107" i="3"/>
  <c r="U107" i="3"/>
  <c r="V107" i="3" a="1"/>
  <c r="V107" i="3"/>
  <c r="W107" i="3"/>
  <c r="X107" i="3" a="1"/>
  <c r="X107" i="3"/>
  <c r="Y107" i="3"/>
  <c r="AL107" i="3"/>
  <c r="AM107" i="3"/>
  <c r="AN107" i="3"/>
  <c r="AO107" i="3"/>
  <c r="AP107" i="3" a="1"/>
  <c r="AP107" i="3"/>
  <c r="AQ107" i="3"/>
  <c r="AR107" i="3" a="1"/>
  <c r="AR107" i="3"/>
  <c r="AS107" i="3"/>
  <c r="AT107" i="3" a="1"/>
  <c r="AT107" i="3"/>
  <c r="AU107" i="3"/>
  <c r="BN107" i="3"/>
  <c r="BO107" i="3"/>
  <c r="BP107" i="3"/>
  <c r="BQ107" i="3"/>
  <c r="BR107" i="3" a="1"/>
  <c r="BR107" i="3"/>
  <c r="BS107" i="3"/>
  <c r="BT107" i="3" a="1"/>
  <c r="BT107" i="3"/>
  <c r="BU107" i="3"/>
  <c r="BV107" i="3" a="1"/>
  <c r="BV107" i="3"/>
  <c r="BW107" i="3"/>
  <c r="CP107" i="3"/>
  <c r="CQ107" i="3"/>
  <c r="CR107" i="3"/>
  <c r="CS107" i="3"/>
  <c r="CT107" i="3" a="1"/>
  <c r="CT107" i="3"/>
  <c r="CU107" i="3"/>
  <c r="CV107" i="3" a="1"/>
  <c r="CV107" i="3"/>
  <c r="CW107" i="3"/>
  <c r="CX107" i="3" a="1"/>
  <c r="CX107" i="3"/>
  <c r="CY107" i="3"/>
  <c r="DB107" i="3"/>
  <c r="DC107" i="3"/>
  <c r="DD107" i="3"/>
  <c r="DE107" i="3"/>
  <c r="DF107" i="3" a="1"/>
  <c r="DF107" i="3"/>
  <c r="DG107" i="3"/>
  <c r="DH107" i="3" a="1"/>
  <c r="DH107" i="3"/>
  <c r="DI107" i="3"/>
  <c r="DJ107" i="3" a="1"/>
  <c r="DJ107" i="3"/>
  <c r="DK107" i="3"/>
  <c r="DN107" i="3"/>
  <c r="DO107" i="3"/>
  <c r="DP107" i="3"/>
  <c r="DQ107" i="3"/>
  <c r="DR107" i="3" a="1"/>
  <c r="DR107" i="3"/>
  <c r="DS107" i="3"/>
  <c r="DT107" i="3" a="1"/>
  <c r="DT107" i="3"/>
  <c r="DU107" i="3"/>
  <c r="DV107" i="3" a="1"/>
  <c r="DV107" i="3"/>
  <c r="DW107" i="3"/>
  <c r="DX107" i="3"/>
  <c r="DY107" i="3"/>
  <c r="DZ107" i="3"/>
  <c r="EA107" i="3"/>
  <c r="EB107" i="3"/>
  <c r="EC107" i="3"/>
  <c r="ED107" i="3"/>
  <c r="EE107" i="3"/>
  <c r="EF107" i="3"/>
  <c r="EG107" i="3"/>
  <c r="EH107" i="3"/>
  <c r="EI107" i="3"/>
  <c r="EJ107" i="3"/>
  <c r="EK107" i="3"/>
  <c r="P108" i="3"/>
  <c r="Q108" i="3"/>
  <c r="R108" i="3"/>
  <c r="S108" i="3"/>
  <c r="T108" i="3" a="1"/>
  <c r="T108" i="3"/>
  <c r="U108" i="3"/>
  <c r="V108" i="3" a="1"/>
  <c r="V108" i="3"/>
  <c r="W108" i="3"/>
  <c r="X108" i="3" a="1"/>
  <c r="X108" i="3"/>
  <c r="Y108" i="3"/>
  <c r="AL108" i="3"/>
  <c r="AM108" i="3"/>
  <c r="AN108" i="3"/>
  <c r="AO108" i="3"/>
  <c r="AP108" i="3" a="1"/>
  <c r="AP108" i="3"/>
  <c r="AQ108" i="3"/>
  <c r="AR108" i="3" a="1"/>
  <c r="AR108" i="3"/>
  <c r="AS108" i="3"/>
  <c r="AT108" i="3" a="1"/>
  <c r="AT108" i="3"/>
  <c r="AU108" i="3"/>
  <c r="BN108" i="3"/>
  <c r="BO108" i="3"/>
  <c r="BP108" i="3"/>
  <c r="BQ108" i="3"/>
  <c r="BR108" i="3" a="1"/>
  <c r="BR108" i="3"/>
  <c r="BS108" i="3"/>
  <c r="BT108" i="3" a="1"/>
  <c r="BT108" i="3"/>
  <c r="BU108" i="3"/>
  <c r="BV108" i="3" a="1"/>
  <c r="BV108" i="3"/>
  <c r="BW108" i="3"/>
  <c r="CP108" i="3"/>
  <c r="CQ108" i="3"/>
  <c r="CR108" i="3"/>
  <c r="CS108" i="3"/>
  <c r="CT108" i="3" a="1"/>
  <c r="CT108" i="3"/>
  <c r="CU108" i="3"/>
  <c r="CV108" i="3" a="1"/>
  <c r="CV108" i="3"/>
  <c r="CW108" i="3"/>
  <c r="CX108" i="3" a="1"/>
  <c r="CX108" i="3"/>
  <c r="CY108" i="3"/>
  <c r="DB108" i="3"/>
  <c r="DC108" i="3"/>
  <c r="DD108" i="3"/>
  <c r="DE108" i="3"/>
  <c r="DF108" i="3" a="1"/>
  <c r="DF108" i="3"/>
  <c r="DG108" i="3"/>
  <c r="DH108" i="3" a="1"/>
  <c r="DH108" i="3"/>
  <c r="DI108" i="3"/>
  <c r="DJ108" i="3" a="1"/>
  <c r="DJ108" i="3"/>
  <c r="DK108" i="3"/>
  <c r="DN108" i="3"/>
  <c r="DO108" i="3"/>
  <c r="DP108" i="3"/>
  <c r="DQ108" i="3"/>
  <c r="DR108" i="3" a="1"/>
  <c r="DR108" i="3"/>
  <c r="DS108" i="3"/>
  <c r="DT108" i="3" a="1"/>
  <c r="DT108" i="3"/>
  <c r="DU108" i="3"/>
  <c r="DV108" i="3" a="1"/>
  <c r="DV108" i="3"/>
  <c r="DW108" i="3"/>
  <c r="DX108" i="3"/>
  <c r="DY108" i="3"/>
  <c r="DZ108" i="3"/>
  <c r="EA108" i="3"/>
  <c r="EB108" i="3"/>
  <c r="EC108" i="3"/>
  <c r="ED108" i="3"/>
  <c r="EE108" i="3"/>
  <c r="EF108" i="3"/>
  <c r="EG108" i="3"/>
  <c r="EH108" i="3"/>
  <c r="EI108" i="3"/>
  <c r="EJ108" i="3"/>
  <c r="EK108" i="3"/>
  <c r="P109" i="3"/>
  <c r="Q109" i="3"/>
  <c r="R109" i="3"/>
  <c r="S109" i="3"/>
  <c r="T109" i="3" a="1"/>
  <c r="T109" i="3"/>
  <c r="U109" i="3"/>
  <c r="V109" i="3" a="1"/>
  <c r="V109" i="3"/>
  <c r="W109" i="3"/>
  <c r="X109" i="3" a="1"/>
  <c r="X109" i="3"/>
  <c r="Y109" i="3"/>
  <c r="AL109" i="3"/>
  <c r="AM109" i="3"/>
  <c r="AN109" i="3"/>
  <c r="AO109" i="3"/>
  <c r="AP109" i="3" a="1"/>
  <c r="AP109" i="3"/>
  <c r="AQ109" i="3"/>
  <c r="AR109" i="3" a="1"/>
  <c r="AR109" i="3"/>
  <c r="AS109" i="3"/>
  <c r="AT109" i="3" a="1"/>
  <c r="AT109" i="3"/>
  <c r="AU109" i="3"/>
  <c r="BN109" i="3"/>
  <c r="BO109" i="3"/>
  <c r="BP109" i="3"/>
  <c r="BQ109" i="3"/>
  <c r="BR109" i="3" a="1"/>
  <c r="BR109" i="3"/>
  <c r="BS109" i="3"/>
  <c r="BT109" i="3" a="1"/>
  <c r="BT109" i="3"/>
  <c r="BU109" i="3"/>
  <c r="BV109" i="3" a="1"/>
  <c r="BV109" i="3"/>
  <c r="BW109" i="3"/>
  <c r="CP109" i="3"/>
  <c r="CQ109" i="3"/>
  <c r="CR109" i="3"/>
  <c r="CS109" i="3"/>
  <c r="CT109" i="3" a="1"/>
  <c r="CT109" i="3"/>
  <c r="CU109" i="3"/>
  <c r="CV109" i="3" a="1"/>
  <c r="CV109" i="3"/>
  <c r="CW109" i="3"/>
  <c r="CX109" i="3" a="1"/>
  <c r="CX109" i="3"/>
  <c r="CY109" i="3"/>
  <c r="DB109" i="3"/>
  <c r="DC109" i="3"/>
  <c r="DD109" i="3"/>
  <c r="DE109" i="3"/>
  <c r="DF109" i="3" a="1"/>
  <c r="DF109" i="3"/>
  <c r="DG109" i="3"/>
  <c r="DH109" i="3" a="1"/>
  <c r="DH109" i="3"/>
  <c r="DI109" i="3"/>
  <c r="DJ109" i="3" a="1"/>
  <c r="DJ109" i="3"/>
  <c r="DK109" i="3"/>
  <c r="DN109" i="3"/>
  <c r="DO109" i="3"/>
  <c r="DP109" i="3"/>
  <c r="DQ109" i="3"/>
  <c r="DR109" i="3" a="1"/>
  <c r="DR109" i="3"/>
  <c r="DS109" i="3"/>
  <c r="DT109" i="3" a="1"/>
  <c r="DT109" i="3"/>
  <c r="DU109" i="3"/>
  <c r="DV109" i="3" a="1"/>
  <c r="DV109" i="3"/>
  <c r="DW109" i="3"/>
  <c r="DX109" i="3"/>
  <c r="DY109" i="3"/>
  <c r="DZ109" i="3"/>
  <c r="EA109" i="3"/>
  <c r="EB109" i="3"/>
  <c r="EC109" i="3"/>
  <c r="ED109" i="3"/>
  <c r="EE109" i="3"/>
  <c r="EF109" i="3"/>
  <c r="EG109" i="3"/>
  <c r="EH109" i="3"/>
  <c r="EI109" i="3"/>
  <c r="EJ109" i="3"/>
  <c r="EK109" i="3"/>
  <c r="P110" i="3"/>
  <c r="Q110" i="3"/>
  <c r="R110" i="3"/>
  <c r="S110" i="3"/>
  <c r="T110" i="3" a="1"/>
  <c r="T110" i="3"/>
  <c r="U110" i="3"/>
  <c r="V110" i="3" a="1"/>
  <c r="V110" i="3"/>
  <c r="W110" i="3"/>
  <c r="X110" i="3" a="1"/>
  <c r="X110" i="3"/>
  <c r="Y110" i="3"/>
  <c r="AL110" i="3"/>
  <c r="AM110" i="3"/>
  <c r="AN110" i="3"/>
  <c r="AO110" i="3"/>
  <c r="AP110" i="3" a="1"/>
  <c r="AP110" i="3"/>
  <c r="AQ110" i="3"/>
  <c r="AR110" i="3" a="1"/>
  <c r="AR110" i="3"/>
  <c r="AS110" i="3"/>
  <c r="AT110" i="3" a="1"/>
  <c r="AT110" i="3"/>
  <c r="AU110" i="3"/>
  <c r="BN110" i="3"/>
  <c r="BO110" i="3"/>
  <c r="BP110" i="3"/>
  <c r="BQ110" i="3"/>
  <c r="BR110" i="3" a="1"/>
  <c r="BR110" i="3"/>
  <c r="BS110" i="3"/>
  <c r="BT110" i="3" a="1"/>
  <c r="BT110" i="3"/>
  <c r="BU110" i="3"/>
  <c r="BV110" i="3" a="1"/>
  <c r="BV110" i="3"/>
  <c r="BW110" i="3"/>
  <c r="CP110" i="3"/>
  <c r="CQ110" i="3"/>
  <c r="CR110" i="3"/>
  <c r="CS110" i="3"/>
  <c r="CT110" i="3" a="1"/>
  <c r="CT110" i="3"/>
  <c r="CU110" i="3"/>
  <c r="CV110" i="3" a="1"/>
  <c r="CV110" i="3"/>
  <c r="CW110" i="3"/>
  <c r="CX110" i="3" a="1"/>
  <c r="CX110" i="3"/>
  <c r="CY110" i="3"/>
  <c r="DB110" i="3"/>
  <c r="DC110" i="3"/>
  <c r="DD110" i="3"/>
  <c r="DE110" i="3"/>
  <c r="DF110" i="3" a="1"/>
  <c r="DF110" i="3"/>
  <c r="DG110" i="3"/>
  <c r="DH110" i="3" a="1"/>
  <c r="DH110" i="3"/>
  <c r="DI110" i="3"/>
  <c r="DJ110" i="3" a="1"/>
  <c r="DJ110" i="3"/>
  <c r="DK110" i="3"/>
  <c r="DN110" i="3"/>
  <c r="DO110" i="3"/>
  <c r="DP110" i="3"/>
  <c r="DQ110" i="3"/>
  <c r="DR110" i="3" a="1"/>
  <c r="DR110" i="3"/>
  <c r="DS110" i="3"/>
  <c r="DT110" i="3" a="1"/>
  <c r="DT110" i="3"/>
  <c r="DU110" i="3"/>
  <c r="DV110" i="3" a="1"/>
  <c r="DV110" i="3"/>
  <c r="DW110" i="3"/>
  <c r="DX110" i="3"/>
  <c r="DY110" i="3"/>
  <c r="DZ110" i="3"/>
  <c r="EA110" i="3"/>
  <c r="EB110" i="3"/>
  <c r="EC110" i="3"/>
  <c r="ED110" i="3"/>
  <c r="EE110" i="3"/>
  <c r="EF110" i="3"/>
  <c r="EG110" i="3"/>
  <c r="EH110" i="3"/>
  <c r="EI110" i="3"/>
  <c r="EJ110" i="3"/>
  <c r="EK110" i="3"/>
  <c r="P111" i="3"/>
  <c r="Q111" i="3"/>
  <c r="R111" i="3"/>
  <c r="S111" i="3"/>
  <c r="T111" i="3" a="1"/>
  <c r="T111" i="3"/>
  <c r="U111" i="3"/>
  <c r="V111" i="3" a="1"/>
  <c r="V111" i="3"/>
  <c r="W111" i="3"/>
  <c r="X111" i="3" a="1"/>
  <c r="X111" i="3"/>
  <c r="Y111" i="3"/>
  <c r="AL111" i="3"/>
  <c r="AM111" i="3"/>
  <c r="AN111" i="3"/>
  <c r="AO111" i="3"/>
  <c r="AP111" i="3" a="1"/>
  <c r="AP111" i="3"/>
  <c r="AQ111" i="3"/>
  <c r="AR111" i="3" a="1"/>
  <c r="AR111" i="3"/>
  <c r="AS111" i="3"/>
  <c r="AT111" i="3" a="1"/>
  <c r="AT111" i="3"/>
  <c r="AU111" i="3"/>
  <c r="BN111" i="3"/>
  <c r="BO111" i="3"/>
  <c r="BP111" i="3"/>
  <c r="BQ111" i="3"/>
  <c r="BR111" i="3" a="1"/>
  <c r="BR111" i="3"/>
  <c r="BS111" i="3"/>
  <c r="BT111" i="3" a="1"/>
  <c r="BT111" i="3"/>
  <c r="BU111" i="3"/>
  <c r="BV111" i="3" a="1"/>
  <c r="BV111" i="3"/>
  <c r="BW111" i="3"/>
  <c r="CP111" i="3"/>
  <c r="CQ111" i="3"/>
  <c r="CR111" i="3"/>
  <c r="CS111" i="3"/>
  <c r="CT111" i="3" a="1"/>
  <c r="CT111" i="3"/>
  <c r="CU111" i="3"/>
  <c r="CV111" i="3" a="1"/>
  <c r="CV111" i="3"/>
  <c r="CW111" i="3"/>
  <c r="CX111" i="3" a="1"/>
  <c r="CX111" i="3"/>
  <c r="CY111" i="3"/>
  <c r="DB111" i="3"/>
  <c r="DC111" i="3"/>
  <c r="DD111" i="3"/>
  <c r="DE111" i="3"/>
  <c r="DF111" i="3" a="1"/>
  <c r="DF111" i="3"/>
  <c r="DG111" i="3"/>
  <c r="DH111" i="3" a="1"/>
  <c r="DH111" i="3"/>
  <c r="DI111" i="3"/>
  <c r="DJ111" i="3" a="1"/>
  <c r="DJ111" i="3"/>
  <c r="DK111" i="3"/>
  <c r="DN111" i="3"/>
  <c r="DO111" i="3"/>
  <c r="DP111" i="3"/>
  <c r="DQ111" i="3"/>
  <c r="DR111" i="3" a="1"/>
  <c r="DR111" i="3"/>
  <c r="DS111" i="3"/>
  <c r="DT111" i="3" a="1"/>
  <c r="DT111" i="3"/>
  <c r="DU111" i="3"/>
  <c r="DV111" i="3" a="1"/>
  <c r="DV111" i="3"/>
  <c r="DW111" i="3"/>
  <c r="DX111" i="3"/>
  <c r="DY111" i="3"/>
  <c r="DZ111" i="3"/>
  <c r="EA111" i="3"/>
  <c r="EB111" i="3"/>
  <c r="EC111" i="3"/>
  <c r="ED111" i="3"/>
  <c r="EE111" i="3"/>
  <c r="EF111" i="3"/>
  <c r="EG111" i="3"/>
  <c r="EH111" i="3"/>
  <c r="EI111" i="3"/>
  <c r="EJ111" i="3"/>
  <c r="EK111" i="3"/>
  <c r="P112" i="3"/>
  <c r="Q112" i="3"/>
  <c r="R112" i="3"/>
  <c r="S112" i="3"/>
  <c r="T112" i="3" a="1"/>
  <c r="T112" i="3"/>
  <c r="U112" i="3"/>
  <c r="V112" i="3" a="1"/>
  <c r="V112" i="3"/>
  <c r="W112" i="3"/>
  <c r="X112" i="3" a="1"/>
  <c r="X112" i="3"/>
  <c r="Y112" i="3"/>
  <c r="AL112" i="3"/>
  <c r="AM112" i="3"/>
  <c r="AN112" i="3"/>
  <c r="AO112" i="3"/>
  <c r="AP112" i="3" a="1"/>
  <c r="AP112" i="3"/>
  <c r="AQ112" i="3"/>
  <c r="AR112" i="3" a="1"/>
  <c r="AR112" i="3"/>
  <c r="AS112" i="3"/>
  <c r="AT112" i="3" a="1"/>
  <c r="AT112" i="3"/>
  <c r="AU112" i="3"/>
  <c r="BN112" i="3"/>
  <c r="BO112" i="3"/>
  <c r="BP112" i="3"/>
  <c r="BQ112" i="3"/>
  <c r="BR112" i="3" a="1"/>
  <c r="BR112" i="3"/>
  <c r="BS112" i="3"/>
  <c r="BT112" i="3" a="1"/>
  <c r="BT112" i="3"/>
  <c r="BU112" i="3"/>
  <c r="BV112" i="3" a="1"/>
  <c r="BV112" i="3"/>
  <c r="BW112" i="3"/>
  <c r="CP112" i="3"/>
  <c r="CQ112" i="3"/>
  <c r="CR112" i="3"/>
  <c r="CS112" i="3"/>
  <c r="CT112" i="3" a="1"/>
  <c r="CT112" i="3"/>
  <c r="CU112" i="3"/>
  <c r="CV112" i="3" a="1"/>
  <c r="CV112" i="3"/>
  <c r="CW112" i="3"/>
  <c r="CX112" i="3" a="1"/>
  <c r="CX112" i="3"/>
  <c r="CY112" i="3"/>
  <c r="DB112" i="3"/>
  <c r="DC112" i="3"/>
  <c r="DD112" i="3"/>
  <c r="DE112" i="3"/>
  <c r="DF112" i="3" a="1"/>
  <c r="DF112" i="3"/>
  <c r="DG112" i="3"/>
  <c r="DH112" i="3" a="1"/>
  <c r="DH112" i="3"/>
  <c r="DI112" i="3"/>
  <c r="DJ112" i="3" a="1"/>
  <c r="DJ112" i="3"/>
  <c r="DK112" i="3"/>
  <c r="DN112" i="3"/>
  <c r="DO112" i="3"/>
  <c r="DP112" i="3"/>
  <c r="DQ112" i="3"/>
  <c r="DR112" i="3" a="1"/>
  <c r="DR112" i="3"/>
  <c r="DS112" i="3"/>
  <c r="DT112" i="3" a="1"/>
  <c r="DT112" i="3"/>
  <c r="DU112" i="3"/>
  <c r="DV112" i="3" a="1"/>
  <c r="DV112" i="3"/>
  <c r="DW112" i="3"/>
  <c r="DX112" i="3"/>
  <c r="DY112" i="3"/>
  <c r="DZ112" i="3"/>
  <c r="EA112" i="3"/>
  <c r="EB112" i="3"/>
  <c r="EC112" i="3"/>
  <c r="ED112" i="3"/>
  <c r="EE112" i="3"/>
  <c r="EF112" i="3"/>
  <c r="EG112" i="3"/>
  <c r="EH112" i="3"/>
  <c r="EI112" i="3"/>
  <c r="EJ112" i="3"/>
  <c r="EK112" i="3"/>
  <c r="P113" i="3"/>
  <c r="Q113" i="3"/>
  <c r="R113" i="3"/>
  <c r="S113" i="3"/>
  <c r="T113" i="3" a="1"/>
  <c r="T113" i="3"/>
  <c r="U113" i="3"/>
  <c r="V113" i="3" a="1"/>
  <c r="V113" i="3"/>
  <c r="W113" i="3"/>
  <c r="X113" i="3" a="1"/>
  <c r="X113" i="3"/>
  <c r="Y113" i="3"/>
  <c r="AL113" i="3"/>
  <c r="AM113" i="3"/>
  <c r="AN113" i="3"/>
  <c r="AO113" i="3"/>
  <c r="AP113" i="3" a="1"/>
  <c r="AP113" i="3"/>
  <c r="AQ113" i="3"/>
  <c r="AR113" i="3" a="1"/>
  <c r="AR113" i="3"/>
  <c r="AS113" i="3"/>
  <c r="AT113" i="3" a="1"/>
  <c r="AT113" i="3"/>
  <c r="AU113" i="3"/>
  <c r="BN113" i="3"/>
  <c r="BO113" i="3"/>
  <c r="BP113" i="3"/>
  <c r="BQ113" i="3"/>
  <c r="BR113" i="3" a="1"/>
  <c r="BR113" i="3"/>
  <c r="BS113" i="3"/>
  <c r="BT113" i="3" a="1"/>
  <c r="BT113" i="3"/>
  <c r="BU113" i="3"/>
  <c r="BV113" i="3" a="1"/>
  <c r="BV113" i="3"/>
  <c r="BW113" i="3"/>
  <c r="CP113" i="3"/>
  <c r="CQ113" i="3"/>
  <c r="CR113" i="3"/>
  <c r="CS113" i="3"/>
  <c r="CT113" i="3" a="1"/>
  <c r="CT113" i="3"/>
  <c r="CU113" i="3"/>
  <c r="CV113" i="3" a="1"/>
  <c r="CV113" i="3"/>
  <c r="CW113" i="3"/>
  <c r="CX113" i="3" a="1"/>
  <c r="CX113" i="3"/>
  <c r="CY113" i="3"/>
  <c r="DB113" i="3"/>
  <c r="DC113" i="3"/>
  <c r="DD113" i="3"/>
  <c r="DE113" i="3"/>
  <c r="DF113" i="3" a="1"/>
  <c r="DF113" i="3"/>
  <c r="DG113" i="3"/>
  <c r="DH113" i="3" a="1"/>
  <c r="DH113" i="3"/>
  <c r="DI113" i="3"/>
  <c r="DJ113" i="3" a="1"/>
  <c r="DJ113" i="3"/>
  <c r="DK113" i="3"/>
  <c r="DN113" i="3"/>
  <c r="DO113" i="3"/>
  <c r="DP113" i="3"/>
  <c r="DQ113" i="3"/>
  <c r="DR113" i="3" a="1"/>
  <c r="DR113" i="3"/>
  <c r="DS113" i="3"/>
  <c r="DT113" i="3" a="1"/>
  <c r="DT113" i="3"/>
  <c r="DU113" i="3"/>
  <c r="DV113" i="3" a="1"/>
  <c r="DV113" i="3"/>
  <c r="DW113" i="3"/>
  <c r="DX113" i="3"/>
  <c r="DY113" i="3"/>
  <c r="DZ113" i="3"/>
  <c r="EA113" i="3"/>
  <c r="EB113" i="3"/>
  <c r="EC113" i="3"/>
  <c r="ED113" i="3"/>
  <c r="EE113" i="3"/>
  <c r="EF113" i="3"/>
  <c r="EG113" i="3"/>
  <c r="EH113" i="3"/>
  <c r="EI113" i="3"/>
  <c r="EJ113" i="3"/>
  <c r="EK113" i="3"/>
  <c r="P114" i="3"/>
  <c r="Q114" i="3"/>
  <c r="R114" i="3"/>
  <c r="S114" i="3"/>
  <c r="T114" i="3" a="1"/>
  <c r="T114" i="3"/>
  <c r="U114" i="3"/>
  <c r="V114" i="3" a="1"/>
  <c r="V114" i="3"/>
  <c r="W114" i="3"/>
  <c r="X114" i="3" a="1"/>
  <c r="X114" i="3"/>
  <c r="Y114" i="3"/>
  <c r="AL114" i="3"/>
  <c r="AM114" i="3"/>
  <c r="AN114" i="3"/>
  <c r="AO114" i="3"/>
  <c r="AP114" i="3" a="1"/>
  <c r="AP114" i="3"/>
  <c r="AQ114" i="3"/>
  <c r="AR114" i="3" a="1"/>
  <c r="AR114" i="3"/>
  <c r="AS114" i="3"/>
  <c r="AT114" i="3" a="1"/>
  <c r="AT114" i="3"/>
  <c r="AU114" i="3"/>
  <c r="BN114" i="3"/>
  <c r="BO114" i="3"/>
  <c r="BP114" i="3"/>
  <c r="BQ114" i="3"/>
  <c r="BR114" i="3" a="1"/>
  <c r="BR114" i="3"/>
  <c r="BS114" i="3"/>
  <c r="BT114" i="3" a="1"/>
  <c r="BT114" i="3"/>
  <c r="BU114" i="3"/>
  <c r="BV114" i="3" a="1"/>
  <c r="BV114" i="3"/>
  <c r="BW114" i="3"/>
  <c r="CP114" i="3"/>
  <c r="CQ114" i="3"/>
  <c r="CR114" i="3"/>
  <c r="CS114" i="3"/>
  <c r="CT114" i="3" a="1"/>
  <c r="CT114" i="3"/>
  <c r="CU114" i="3"/>
  <c r="CV114" i="3" a="1"/>
  <c r="CV114" i="3"/>
  <c r="CW114" i="3"/>
  <c r="CX114" i="3" a="1"/>
  <c r="CX114" i="3"/>
  <c r="CY114" i="3"/>
  <c r="DB114" i="3"/>
  <c r="DC114" i="3"/>
  <c r="DD114" i="3"/>
  <c r="DE114" i="3"/>
  <c r="DF114" i="3" a="1"/>
  <c r="DF114" i="3"/>
  <c r="DG114" i="3"/>
  <c r="DH114" i="3" a="1"/>
  <c r="DH114" i="3"/>
  <c r="DI114" i="3"/>
  <c r="DJ114" i="3" a="1"/>
  <c r="DJ114" i="3"/>
  <c r="DK114" i="3"/>
  <c r="DN114" i="3"/>
  <c r="DO114" i="3"/>
  <c r="DP114" i="3"/>
  <c r="DQ114" i="3"/>
  <c r="DR114" i="3" a="1"/>
  <c r="DR114" i="3"/>
  <c r="DS114" i="3"/>
  <c r="DT114" i="3" a="1"/>
  <c r="DT114" i="3"/>
  <c r="DU114" i="3"/>
  <c r="DV114" i="3" a="1"/>
  <c r="DV114" i="3"/>
  <c r="DW114" i="3"/>
  <c r="DX114" i="3"/>
  <c r="DY114" i="3"/>
  <c r="DZ114" i="3"/>
  <c r="EA114" i="3"/>
  <c r="EB114" i="3"/>
  <c r="EC114" i="3"/>
  <c r="ED114" i="3"/>
  <c r="EE114" i="3"/>
  <c r="EF114" i="3"/>
  <c r="EG114" i="3"/>
  <c r="EH114" i="3"/>
  <c r="EI114" i="3"/>
  <c r="EJ114" i="3"/>
  <c r="EK114" i="3"/>
  <c r="P115" i="3"/>
  <c r="Q115" i="3"/>
  <c r="R115" i="3"/>
  <c r="S115" i="3"/>
  <c r="T115" i="3" a="1"/>
  <c r="T115" i="3"/>
  <c r="U115" i="3"/>
  <c r="V115" i="3" a="1"/>
  <c r="V115" i="3"/>
  <c r="W115" i="3"/>
  <c r="X115" i="3" a="1"/>
  <c r="X115" i="3"/>
  <c r="Y115" i="3"/>
  <c r="AL115" i="3"/>
  <c r="AM115" i="3"/>
  <c r="AN115" i="3"/>
  <c r="AO115" i="3"/>
  <c r="AP115" i="3" a="1"/>
  <c r="AP115" i="3"/>
  <c r="AQ115" i="3"/>
  <c r="AR115" i="3" a="1"/>
  <c r="AR115" i="3"/>
  <c r="AS115" i="3"/>
  <c r="AT115" i="3" a="1"/>
  <c r="AT115" i="3"/>
  <c r="AU115" i="3"/>
  <c r="BN115" i="3"/>
  <c r="BO115" i="3"/>
  <c r="BP115" i="3"/>
  <c r="BQ115" i="3"/>
  <c r="BR115" i="3" a="1"/>
  <c r="BR115" i="3"/>
  <c r="BS115" i="3"/>
  <c r="BT115" i="3" a="1"/>
  <c r="BT115" i="3"/>
  <c r="BU115" i="3"/>
  <c r="BV115" i="3" a="1"/>
  <c r="BV115" i="3"/>
  <c r="BW115" i="3"/>
  <c r="CP115" i="3"/>
  <c r="CQ115" i="3"/>
  <c r="CR115" i="3"/>
  <c r="CS115" i="3"/>
  <c r="CT115" i="3" a="1"/>
  <c r="CT115" i="3"/>
  <c r="CU115" i="3"/>
  <c r="CV115" i="3" a="1"/>
  <c r="CV115" i="3"/>
  <c r="CW115" i="3"/>
  <c r="CX115" i="3" a="1"/>
  <c r="CX115" i="3"/>
  <c r="CY115" i="3"/>
  <c r="DB115" i="3"/>
  <c r="DC115" i="3"/>
  <c r="DD115" i="3"/>
  <c r="DE115" i="3"/>
  <c r="DF115" i="3" a="1"/>
  <c r="DF115" i="3"/>
  <c r="DG115" i="3"/>
  <c r="DH115" i="3" a="1"/>
  <c r="DH115" i="3"/>
  <c r="DI115" i="3"/>
  <c r="DJ115" i="3" a="1"/>
  <c r="DJ115" i="3"/>
  <c r="DK115" i="3"/>
  <c r="DN115" i="3"/>
  <c r="DO115" i="3"/>
  <c r="DP115" i="3"/>
  <c r="DQ115" i="3"/>
  <c r="DR115" i="3" a="1"/>
  <c r="DR115" i="3"/>
  <c r="DS115" i="3"/>
  <c r="DT115" i="3" a="1"/>
  <c r="DT115" i="3"/>
  <c r="DU115" i="3"/>
  <c r="DV115" i="3" a="1"/>
  <c r="DV115" i="3"/>
  <c r="DW115" i="3"/>
  <c r="DX115" i="3"/>
  <c r="DY115" i="3"/>
  <c r="DZ115" i="3"/>
  <c r="EA115" i="3"/>
  <c r="EB115" i="3"/>
  <c r="EC115" i="3"/>
  <c r="ED115" i="3"/>
  <c r="EE115" i="3"/>
  <c r="EF115" i="3"/>
  <c r="EG115" i="3"/>
  <c r="EH115" i="3"/>
  <c r="EI115" i="3"/>
  <c r="EJ115" i="3"/>
  <c r="EK115" i="3"/>
  <c r="P116" i="3"/>
  <c r="Q116" i="3"/>
  <c r="R116" i="3"/>
  <c r="S116" i="3"/>
  <c r="T116" i="3" a="1"/>
  <c r="T116" i="3"/>
  <c r="U116" i="3"/>
  <c r="V116" i="3" a="1"/>
  <c r="V116" i="3"/>
  <c r="W116" i="3"/>
  <c r="X116" i="3" a="1"/>
  <c r="X116" i="3"/>
  <c r="Y116" i="3"/>
  <c r="AL116" i="3"/>
  <c r="AM116" i="3"/>
  <c r="AN116" i="3"/>
  <c r="AO116" i="3"/>
  <c r="AP116" i="3" a="1"/>
  <c r="AP116" i="3"/>
  <c r="AQ116" i="3"/>
  <c r="AR116" i="3" a="1"/>
  <c r="AR116" i="3"/>
  <c r="AS116" i="3"/>
  <c r="AT116" i="3" a="1"/>
  <c r="AT116" i="3"/>
  <c r="AU116" i="3"/>
  <c r="BN116" i="3"/>
  <c r="BO116" i="3"/>
  <c r="BP116" i="3"/>
  <c r="BQ116" i="3"/>
  <c r="BR116" i="3" a="1"/>
  <c r="BR116" i="3"/>
  <c r="BS116" i="3"/>
  <c r="BT116" i="3" a="1"/>
  <c r="BT116" i="3"/>
  <c r="BU116" i="3"/>
  <c r="BV116" i="3" a="1"/>
  <c r="BV116" i="3"/>
  <c r="BW116" i="3"/>
  <c r="CP116" i="3"/>
  <c r="CQ116" i="3"/>
  <c r="CR116" i="3"/>
  <c r="CS116" i="3"/>
  <c r="CT116" i="3" a="1"/>
  <c r="CT116" i="3"/>
  <c r="CU116" i="3"/>
  <c r="CV116" i="3" a="1"/>
  <c r="CV116" i="3"/>
  <c r="CW116" i="3"/>
  <c r="CX116" i="3" a="1"/>
  <c r="CX116" i="3"/>
  <c r="CY116" i="3"/>
  <c r="DB116" i="3"/>
  <c r="DC116" i="3"/>
  <c r="DD116" i="3"/>
  <c r="DE116" i="3"/>
  <c r="DF116" i="3" a="1"/>
  <c r="DF116" i="3"/>
  <c r="DG116" i="3"/>
  <c r="DH116" i="3" a="1"/>
  <c r="DH116" i="3"/>
  <c r="DI116" i="3"/>
  <c r="DJ116" i="3" a="1"/>
  <c r="DJ116" i="3"/>
  <c r="DK116" i="3"/>
  <c r="DN116" i="3"/>
  <c r="DO116" i="3"/>
  <c r="DP116" i="3"/>
  <c r="DQ116" i="3"/>
  <c r="DR116" i="3" a="1"/>
  <c r="DR116" i="3"/>
  <c r="DS116" i="3"/>
  <c r="DT116" i="3" a="1"/>
  <c r="DT116" i="3"/>
  <c r="DU116" i="3"/>
  <c r="DV116" i="3" a="1"/>
  <c r="DV116" i="3"/>
  <c r="DW116" i="3"/>
  <c r="DX116" i="3"/>
  <c r="DY116" i="3"/>
  <c r="DZ116" i="3"/>
  <c r="EA116" i="3"/>
  <c r="EB116" i="3"/>
  <c r="EC116" i="3"/>
  <c r="ED116" i="3"/>
  <c r="EE116" i="3"/>
  <c r="EF116" i="3"/>
  <c r="EG116" i="3"/>
  <c r="EH116" i="3"/>
  <c r="EI116" i="3"/>
  <c r="EJ116" i="3"/>
  <c r="EK116" i="3"/>
  <c r="P117" i="3"/>
  <c r="Q117" i="3"/>
  <c r="R117" i="3"/>
  <c r="S117" i="3"/>
  <c r="T117" i="3" a="1"/>
  <c r="T117" i="3"/>
  <c r="U117" i="3"/>
  <c r="V117" i="3" a="1"/>
  <c r="V117" i="3"/>
  <c r="W117" i="3"/>
  <c r="X117" i="3" a="1"/>
  <c r="X117" i="3"/>
  <c r="Y117" i="3"/>
  <c r="AL117" i="3"/>
  <c r="AM117" i="3"/>
  <c r="AN117" i="3"/>
  <c r="AO117" i="3"/>
  <c r="AP117" i="3" a="1"/>
  <c r="AP117" i="3"/>
  <c r="AQ117" i="3"/>
  <c r="AR117" i="3" a="1"/>
  <c r="AR117" i="3"/>
  <c r="AS117" i="3"/>
  <c r="AT117" i="3" a="1"/>
  <c r="AT117" i="3"/>
  <c r="AU117" i="3"/>
  <c r="BN117" i="3"/>
  <c r="BO117" i="3"/>
  <c r="BP117" i="3"/>
  <c r="BQ117" i="3"/>
  <c r="BR117" i="3" a="1"/>
  <c r="BR117" i="3"/>
  <c r="BS117" i="3"/>
  <c r="BT117" i="3" a="1"/>
  <c r="BT117" i="3"/>
  <c r="BU117" i="3"/>
  <c r="BV117" i="3" a="1"/>
  <c r="BV117" i="3"/>
  <c r="BW117" i="3"/>
  <c r="CP117" i="3"/>
  <c r="CQ117" i="3"/>
  <c r="CR117" i="3"/>
  <c r="CS117" i="3"/>
  <c r="CT117" i="3" a="1"/>
  <c r="CT117" i="3"/>
  <c r="CU117" i="3"/>
  <c r="CV117" i="3" a="1"/>
  <c r="CV117" i="3"/>
  <c r="CW117" i="3"/>
  <c r="CX117" i="3" a="1"/>
  <c r="CX117" i="3"/>
  <c r="CY117" i="3"/>
  <c r="DB117" i="3"/>
  <c r="DC117" i="3"/>
  <c r="DD117" i="3"/>
  <c r="DE117" i="3"/>
  <c r="DF117" i="3" a="1"/>
  <c r="DF117" i="3"/>
  <c r="DG117" i="3"/>
  <c r="DH117" i="3" a="1"/>
  <c r="DH117" i="3"/>
  <c r="DI117" i="3"/>
  <c r="DJ117" i="3" a="1"/>
  <c r="DJ117" i="3"/>
  <c r="DK117" i="3"/>
  <c r="DN117" i="3"/>
  <c r="DO117" i="3"/>
  <c r="DP117" i="3"/>
  <c r="DQ117" i="3"/>
  <c r="DR117" i="3" a="1"/>
  <c r="DR117" i="3"/>
  <c r="DS117" i="3"/>
  <c r="DT117" i="3" a="1"/>
  <c r="DT117" i="3"/>
  <c r="DU117" i="3"/>
  <c r="DV117" i="3" a="1"/>
  <c r="DV117" i="3"/>
  <c r="DW117" i="3"/>
  <c r="DX117" i="3"/>
  <c r="DY117" i="3"/>
  <c r="DZ117" i="3"/>
  <c r="EA117" i="3"/>
  <c r="EB117" i="3"/>
  <c r="EC117" i="3"/>
  <c r="ED117" i="3"/>
  <c r="EE117" i="3"/>
  <c r="EF117" i="3"/>
  <c r="EG117" i="3"/>
  <c r="EH117" i="3"/>
  <c r="EI117" i="3"/>
  <c r="EJ117" i="3"/>
  <c r="EK117" i="3"/>
  <c r="P118" i="3"/>
  <c r="Q118" i="3"/>
  <c r="R118" i="3"/>
  <c r="S118" i="3"/>
  <c r="T118" i="3" a="1"/>
  <c r="T118" i="3"/>
  <c r="U118" i="3"/>
  <c r="V118" i="3" a="1"/>
  <c r="V118" i="3"/>
  <c r="W118" i="3"/>
  <c r="X118" i="3" a="1"/>
  <c r="X118" i="3"/>
  <c r="Y118" i="3"/>
  <c r="AL118" i="3"/>
  <c r="AM118" i="3"/>
  <c r="AN118" i="3"/>
  <c r="AO118" i="3"/>
  <c r="AP118" i="3" a="1"/>
  <c r="AP118" i="3"/>
  <c r="AQ118" i="3"/>
  <c r="AR118" i="3" a="1"/>
  <c r="AR118" i="3"/>
  <c r="AS118" i="3"/>
  <c r="AT118" i="3" a="1"/>
  <c r="AT118" i="3"/>
  <c r="AU118" i="3"/>
  <c r="BN118" i="3"/>
  <c r="BO118" i="3"/>
  <c r="BP118" i="3"/>
  <c r="BQ118" i="3"/>
  <c r="BR118" i="3" a="1"/>
  <c r="BR118" i="3"/>
  <c r="BS118" i="3"/>
  <c r="BT118" i="3" a="1"/>
  <c r="BT118" i="3"/>
  <c r="BU118" i="3"/>
  <c r="BV118" i="3" a="1"/>
  <c r="BV118" i="3"/>
  <c r="BW118" i="3"/>
  <c r="CP118" i="3"/>
  <c r="CQ118" i="3"/>
  <c r="CR118" i="3"/>
  <c r="CS118" i="3"/>
  <c r="CT118" i="3" a="1"/>
  <c r="CT118" i="3"/>
  <c r="CU118" i="3"/>
  <c r="CV118" i="3" a="1"/>
  <c r="CV118" i="3"/>
  <c r="CW118" i="3"/>
  <c r="CX118" i="3" a="1"/>
  <c r="CX118" i="3"/>
  <c r="CY118" i="3"/>
  <c r="DB118" i="3"/>
  <c r="DC118" i="3"/>
  <c r="DD118" i="3"/>
  <c r="DE118" i="3"/>
  <c r="DF118" i="3" a="1"/>
  <c r="DF118" i="3"/>
  <c r="DG118" i="3"/>
  <c r="DH118" i="3" a="1"/>
  <c r="DH118" i="3"/>
  <c r="DI118" i="3"/>
  <c r="DJ118" i="3" a="1"/>
  <c r="DJ118" i="3"/>
  <c r="DK118" i="3"/>
  <c r="DN118" i="3"/>
  <c r="DO118" i="3"/>
  <c r="DP118" i="3"/>
  <c r="DQ118" i="3"/>
  <c r="DR118" i="3" a="1"/>
  <c r="DR118" i="3"/>
  <c r="DS118" i="3"/>
  <c r="DT118" i="3" a="1"/>
  <c r="DT118" i="3"/>
  <c r="DU118" i="3"/>
  <c r="DV118" i="3" a="1"/>
  <c r="DV118" i="3"/>
  <c r="DW118" i="3"/>
  <c r="DX118" i="3"/>
  <c r="DY118" i="3"/>
  <c r="DZ118" i="3"/>
  <c r="EA118" i="3"/>
  <c r="EB118" i="3"/>
  <c r="EC118" i="3"/>
  <c r="ED118" i="3"/>
  <c r="EE118" i="3"/>
  <c r="EF118" i="3"/>
  <c r="EG118" i="3"/>
  <c r="EH118" i="3"/>
  <c r="EI118" i="3"/>
  <c r="EJ118" i="3"/>
  <c r="EK118" i="3"/>
  <c r="P119" i="3"/>
  <c r="Q119" i="3"/>
  <c r="R119" i="3"/>
  <c r="S119" i="3"/>
  <c r="T119" i="3" a="1"/>
  <c r="T119" i="3"/>
  <c r="U119" i="3"/>
  <c r="V119" i="3" a="1"/>
  <c r="V119" i="3"/>
  <c r="W119" i="3"/>
  <c r="X119" i="3" a="1"/>
  <c r="X119" i="3"/>
  <c r="Y119" i="3"/>
  <c r="AL119" i="3"/>
  <c r="AM119" i="3"/>
  <c r="AN119" i="3"/>
  <c r="AO119" i="3"/>
  <c r="AP119" i="3" a="1"/>
  <c r="AP119" i="3"/>
  <c r="AQ119" i="3"/>
  <c r="AR119" i="3" a="1"/>
  <c r="AR119" i="3"/>
  <c r="AS119" i="3"/>
  <c r="AT119" i="3" a="1"/>
  <c r="AT119" i="3"/>
  <c r="AU119" i="3"/>
  <c r="BN119" i="3"/>
  <c r="BO119" i="3"/>
  <c r="BP119" i="3"/>
  <c r="BQ119" i="3"/>
  <c r="BR119" i="3" a="1"/>
  <c r="BR119" i="3"/>
  <c r="BS119" i="3"/>
  <c r="BT119" i="3" a="1"/>
  <c r="BT119" i="3"/>
  <c r="BU119" i="3"/>
  <c r="BV119" i="3" a="1"/>
  <c r="BV119" i="3"/>
  <c r="BW119" i="3"/>
  <c r="CP119" i="3"/>
  <c r="CQ119" i="3"/>
  <c r="CR119" i="3"/>
  <c r="CS119" i="3"/>
  <c r="CT119" i="3" a="1"/>
  <c r="CT119" i="3"/>
  <c r="CU119" i="3"/>
  <c r="CV119" i="3" a="1"/>
  <c r="CV119" i="3"/>
  <c r="CW119" i="3"/>
  <c r="CX119" i="3" a="1"/>
  <c r="CX119" i="3"/>
  <c r="CY119" i="3"/>
  <c r="DB119" i="3"/>
  <c r="DC119" i="3"/>
  <c r="DD119" i="3"/>
  <c r="DE119" i="3"/>
  <c r="DF119" i="3" a="1"/>
  <c r="DF119" i="3"/>
  <c r="DG119" i="3"/>
  <c r="DH119" i="3" a="1"/>
  <c r="DH119" i="3"/>
  <c r="DI119" i="3"/>
  <c r="DJ119" i="3" a="1"/>
  <c r="DJ119" i="3"/>
  <c r="DK119" i="3"/>
  <c r="DN119" i="3"/>
  <c r="DO119" i="3"/>
  <c r="DP119" i="3"/>
  <c r="DQ119" i="3"/>
  <c r="DR119" i="3" a="1"/>
  <c r="DR119" i="3"/>
  <c r="DS119" i="3"/>
  <c r="DT119" i="3" a="1"/>
  <c r="DT119" i="3"/>
  <c r="DU119" i="3"/>
  <c r="DV119" i="3" a="1"/>
  <c r="DV119" i="3"/>
  <c r="DW119" i="3"/>
  <c r="DX119" i="3"/>
  <c r="DY119" i="3"/>
  <c r="DZ119" i="3"/>
  <c r="EA119" i="3"/>
  <c r="EB119" i="3"/>
  <c r="EC119" i="3"/>
  <c r="ED119" i="3"/>
  <c r="EE119" i="3"/>
  <c r="EF119" i="3"/>
  <c r="EG119" i="3"/>
  <c r="EH119" i="3"/>
  <c r="EI119" i="3"/>
  <c r="EJ119" i="3"/>
  <c r="EK119" i="3"/>
  <c r="P120" i="3"/>
  <c r="Q120" i="3"/>
  <c r="R120" i="3"/>
  <c r="S120" i="3"/>
  <c r="T120" i="3" a="1"/>
  <c r="T120" i="3"/>
  <c r="U120" i="3"/>
  <c r="V120" i="3" a="1"/>
  <c r="V120" i="3"/>
  <c r="W120" i="3"/>
  <c r="X120" i="3" a="1"/>
  <c r="X120" i="3"/>
  <c r="Y120" i="3"/>
  <c r="AL120" i="3"/>
  <c r="AM120" i="3"/>
  <c r="AN120" i="3"/>
  <c r="AO120" i="3"/>
  <c r="AP120" i="3" a="1"/>
  <c r="AP120" i="3"/>
  <c r="AQ120" i="3"/>
  <c r="AR120" i="3" a="1"/>
  <c r="AR120" i="3"/>
  <c r="AS120" i="3"/>
  <c r="AT120" i="3" a="1"/>
  <c r="AT120" i="3"/>
  <c r="AU120" i="3"/>
  <c r="BN120" i="3"/>
  <c r="BO120" i="3"/>
  <c r="BP120" i="3"/>
  <c r="BQ120" i="3"/>
  <c r="BR120" i="3" a="1"/>
  <c r="BR120" i="3"/>
  <c r="BS120" i="3"/>
  <c r="BT120" i="3" a="1"/>
  <c r="BT120" i="3"/>
  <c r="BU120" i="3"/>
  <c r="BV120" i="3" a="1"/>
  <c r="BV120" i="3"/>
  <c r="BW120" i="3"/>
  <c r="CP120" i="3"/>
  <c r="CQ120" i="3"/>
  <c r="CR120" i="3"/>
  <c r="CS120" i="3"/>
  <c r="CT120" i="3" a="1"/>
  <c r="CT120" i="3"/>
  <c r="CU120" i="3"/>
  <c r="CV120" i="3" a="1"/>
  <c r="CV120" i="3"/>
  <c r="CW120" i="3"/>
  <c r="CX120" i="3" a="1"/>
  <c r="CX120" i="3"/>
  <c r="CY120" i="3"/>
  <c r="DB120" i="3"/>
  <c r="DC120" i="3"/>
  <c r="DD120" i="3"/>
  <c r="DE120" i="3"/>
  <c r="DF120" i="3" a="1"/>
  <c r="DF120" i="3"/>
  <c r="DG120" i="3"/>
  <c r="DH120" i="3" a="1"/>
  <c r="DH120" i="3"/>
  <c r="DI120" i="3"/>
  <c r="DJ120" i="3" a="1"/>
  <c r="DJ120" i="3"/>
  <c r="DK120" i="3"/>
  <c r="DN120" i="3"/>
  <c r="DO120" i="3"/>
  <c r="DP120" i="3"/>
  <c r="DQ120" i="3"/>
  <c r="DR120" i="3" a="1"/>
  <c r="DR120" i="3"/>
  <c r="DS120" i="3"/>
  <c r="DT120" i="3" a="1"/>
  <c r="DT120" i="3"/>
  <c r="DU120" i="3"/>
  <c r="DV120" i="3" a="1"/>
  <c r="DV120" i="3"/>
  <c r="DW120" i="3"/>
  <c r="DX120" i="3"/>
  <c r="DY120" i="3"/>
  <c r="DZ120" i="3"/>
  <c r="EA120" i="3"/>
  <c r="EB120" i="3"/>
  <c r="EC120" i="3"/>
  <c r="ED120" i="3"/>
  <c r="EE120" i="3"/>
  <c r="EF120" i="3"/>
  <c r="EG120" i="3"/>
  <c r="EH120" i="3"/>
  <c r="EI120" i="3"/>
  <c r="EJ120" i="3"/>
  <c r="EK120" i="3"/>
  <c r="P121" i="3"/>
  <c r="Q121" i="3"/>
  <c r="R121" i="3"/>
  <c r="S121" i="3"/>
  <c r="T121" i="3" a="1"/>
  <c r="T121" i="3"/>
  <c r="U121" i="3"/>
  <c r="V121" i="3" a="1"/>
  <c r="V121" i="3"/>
  <c r="W121" i="3"/>
  <c r="X121" i="3" a="1"/>
  <c r="X121" i="3"/>
  <c r="Y121" i="3"/>
  <c r="AL121" i="3"/>
  <c r="AM121" i="3"/>
  <c r="AN121" i="3"/>
  <c r="AO121" i="3"/>
  <c r="AP121" i="3" a="1"/>
  <c r="AP121" i="3"/>
  <c r="AQ121" i="3"/>
  <c r="AR121" i="3" a="1"/>
  <c r="AR121" i="3"/>
  <c r="AS121" i="3"/>
  <c r="AT121" i="3" a="1"/>
  <c r="AT121" i="3"/>
  <c r="AU121" i="3"/>
  <c r="BN121" i="3"/>
  <c r="BO121" i="3"/>
  <c r="BP121" i="3"/>
  <c r="BQ121" i="3"/>
  <c r="BR121" i="3" a="1"/>
  <c r="BR121" i="3"/>
  <c r="BS121" i="3"/>
  <c r="BT121" i="3" a="1"/>
  <c r="BT121" i="3"/>
  <c r="BU121" i="3"/>
  <c r="BV121" i="3" a="1"/>
  <c r="BV121" i="3"/>
  <c r="BW121" i="3"/>
  <c r="CP121" i="3"/>
  <c r="CQ121" i="3"/>
  <c r="CR121" i="3"/>
  <c r="CS121" i="3"/>
  <c r="CT121" i="3" a="1"/>
  <c r="CT121" i="3"/>
  <c r="CU121" i="3"/>
  <c r="CV121" i="3" a="1"/>
  <c r="CV121" i="3"/>
  <c r="CW121" i="3"/>
  <c r="CX121" i="3" a="1"/>
  <c r="CX121" i="3"/>
  <c r="CY121" i="3"/>
  <c r="DB121" i="3"/>
  <c r="DC121" i="3"/>
  <c r="DD121" i="3"/>
  <c r="DE121" i="3"/>
  <c r="DF121" i="3" a="1"/>
  <c r="DF121" i="3"/>
  <c r="DG121" i="3"/>
  <c r="DH121" i="3" a="1"/>
  <c r="DH121" i="3"/>
  <c r="DI121" i="3"/>
  <c r="DJ121" i="3" a="1"/>
  <c r="DJ121" i="3"/>
  <c r="DK121" i="3"/>
  <c r="DN121" i="3"/>
  <c r="DO121" i="3"/>
  <c r="DP121" i="3"/>
  <c r="DQ121" i="3"/>
  <c r="DR121" i="3" a="1"/>
  <c r="DR121" i="3"/>
  <c r="DS121" i="3"/>
  <c r="DT121" i="3" a="1"/>
  <c r="DT121" i="3"/>
  <c r="DU121" i="3"/>
  <c r="DV121" i="3" a="1"/>
  <c r="DV121" i="3"/>
  <c r="DW121" i="3"/>
  <c r="DX121" i="3"/>
  <c r="DY121" i="3"/>
  <c r="DZ121" i="3"/>
  <c r="EA121" i="3"/>
  <c r="EB121" i="3"/>
  <c r="EC121" i="3"/>
  <c r="ED121" i="3"/>
  <c r="EE121" i="3"/>
  <c r="EF121" i="3"/>
  <c r="EG121" i="3"/>
  <c r="EH121" i="3"/>
  <c r="EI121" i="3"/>
  <c r="EJ121" i="3"/>
  <c r="EK121" i="3"/>
  <c r="P122" i="3"/>
  <c r="Q122" i="3"/>
  <c r="R122" i="3"/>
  <c r="S122" i="3"/>
  <c r="T122" i="3" a="1"/>
  <c r="T122" i="3"/>
  <c r="U122" i="3"/>
  <c r="V122" i="3" a="1"/>
  <c r="V122" i="3"/>
  <c r="W122" i="3"/>
  <c r="X122" i="3" a="1"/>
  <c r="X122" i="3"/>
  <c r="Y122" i="3"/>
  <c r="AL122" i="3"/>
  <c r="AM122" i="3"/>
  <c r="AN122" i="3"/>
  <c r="AO122" i="3"/>
  <c r="AP122" i="3" a="1"/>
  <c r="AP122" i="3"/>
  <c r="AQ122" i="3"/>
  <c r="AR122" i="3" a="1"/>
  <c r="AR122" i="3"/>
  <c r="AS122" i="3"/>
  <c r="AT122" i="3" a="1"/>
  <c r="AT122" i="3"/>
  <c r="AU122" i="3"/>
  <c r="BN122" i="3"/>
  <c r="BO122" i="3"/>
  <c r="BP122" i="3"/>
  <c r="BQ122" i="3"/>
  <c r="BR122" i="3" a="1"/>
  <c r="BR122" i="3"/>
  <c r="BS122" i="3"/>
  <c r="BT122" i="3" a="1"/>
  <c r="BT122" i="3"/>
  <c r="BU122" i="3"/>
  <c r="BV122" i="3" a="1"/>
  <c r="BV122" i="3"/>
  <c r="BW122" i="3"/>
  <c r="CP122" i="3"/>
  <c r="CQ122" i="3"/>
  <c r="CR122" i="3"/>
  <c r="CS122" i="3"/>
  <c r="CT122" i="3" a="1"/>
  <c r="CT122" i="3"/>
  <c r="CU122" i="3"/>
  <c r="CV122" i="3" a="1"/>
  <c r="CV122" i="3"/>
  <c r="CW122" i="3"/>
  <c r="CX122" i="3" a="1"/>
  <c r="CX122" i="3"/>
  <c r="CY122" i="3"/>
  <c r="DB122" i="3"/>
  <c r="DC122" i="3"/>
  <c r="DD122" i="3"/>
  <c r="DE122" i="3"/>
  <c r="DF122" i="3" a="1"/>
  <c r="DF122" i="3"/>
  <c r="DG122" i="3"/>
  <c r="DH122" i="3" a="1"/>
  <c r="DH122" i="3"/>
  <c r="DI122" i="3"/>
  <c r="DJ122" i="3" a="1"/>
  <c r="DJ122" i="3"/>
  <c r="DK122" i="3"/>
  <c r="DN122" i="3"/>
  <c r="DO122" i="3"/>
  <c r="DP122" i="3"/>
  <c r="DQ122" i="3"/>
  <c r="DR122" i="3" a="1"/>
  <c r="DR122" i="3"/>
  <c r="DS122" i="3"/>
  <c r="DT122" i="3" a="1"/>
  <c r="DT122" i="3"/>
  <c r="DU122" i="3"/>
  <c r="DV122" i="3" a="1"/>
  <c r="DV122" i="3"/>
  <c r="DW122" i="3"/>
  <c r="DX122" i="3"/>
  <c r="DY122" i="3"/>
  <c r="DZ122" i="3"/>
  <c r="EA122" i="3"/>
  <c r="EB122" i="3"/>
  <c r="EC122" i="3"/>
  <c r="ED122" i="3"/>
  <c r="EE122" i="3"/>
  <c r="EF122" i="3"/>
  <c r="EG122" i="3"/>
  <c r="EH122" i="3"/>
  <c r="EI122" i="3"/>
  <c r="EJ122" i="3"/>
  <c r="EK122" i="3"/>
  <c r="P123" i="3"/>
  <c r="Q123" i="3"/>
  <c r="R123" i="3"/>
  <c r="S123" i="3"/>
  <c r="T123" i="3" a="1"/>
  <c r="T123" i="3"/>
  <c r="U123" i="3"/>
  <c r="V123" i="3" a="1"/>
  <c r="V123" i="3"/>
  <c r="W123" i="3"/>
  <c r="X123" i="3" a="1"/>
  <c r="X123" i="3"/>
  <c r="Y123" i="3"/>
  <c r="AL123" i="3"/>
  <c r="AM123" i="3"/>
  <c r="AN123" i="3"/>
  <c r="AO123" i="3"/>
  <c r="AP123" i="3" a="1"/>
  <c r="AP123" i="3"/>
  <c r="AQ123" i="3"/>
  <c r="AR123" i="3" a="1"/>
  <c r="AR123" i="3"/>
  <c r="AS123" i="3"/>
  <c r="AT123" i="3" a="1"/>
  <c r="AT123" i="3"/>
  <c r="AU123" i="3"/>
  <c r="BN123" i="3"/>
  <c r="BO123" i="3"/>
  <c r="BP123" i="3"/>
  <c r="BQ123" i="3"/>
  <c r="BR123" i="3" a="1"/>
  <c r="BR123" i="3"/>
  <c r="BS123" i="3"/>
  <c r="BT123" i="3" a="1"/>
  <c r="BT123" i="3"/>
  <c r="BU123" i="3"/>
  <c r="BV123" i="3" a="1"/>
  <c r="BV123" i="3"/>
  <c r="BW123" i="3"/>
  <c r="CP123" i="3"/>
  <c r="CQ123" i="3"/>
  <c r="CR123" i="3"/>
  <c r="CS123" i="3"/>
  <c r="CT123" i="3" a="1"/>
  <c r="CT123" i="3"/>
  <c r="CU123" i="3"/>
  <c r="CV123" i="3" a="1"/>
  <c r="CV123" i="3"/>
  <c r="CW123" i="3"/>
  <c r="CX123" i="3" a="1"/>
  <c r="CX123" i="3"/>
  <c r="CY123" i="3"/>
  <c r="DB123" i="3"/>
  <c r="DC123" i="3"/>
  <c r="DD123" i="3"/>
  <c r="DE123" i="3"/>
  <c r="DF123" i="3" a="1"/>
  <c r="DF123" i="3"/>
  <c r="DG123" i="3"/>
  <c r="DH123" i="3" a="1"/>
  <c r="DH123" i="3"/>
  <c r="DI123" i="3"/>
  <c r="DJ123" i="3" a="1"/>
  <c r="DJ123" i="3"/>
  <c r="DK123" i="3"/>
  <c r="DN123" i="3"/>
  <c r="DO123" i="3"/>
  <c r="DP123" i="3"/>
  <c r="DQ123" i="3"/>
  <c r="DR123" i="3" a="1"/>
  <c r="DR123" i="3"/>
  <c r="DS123" i="3"/>
  <c r="DT123" i="3" a="1"/>
  <c r="DT123" i="3"/>
  <c r="DU123" i="3"/>
  <c r="DV123" i="3" a="1"/>
  <c r="DV123" i="3"/>
  <c r="DW123" i="3"/>
  <c r="DX123" i="3"/>
  <c r="DY123" i="3"/>
  <c r="DZ123" i="3"/>
  <c r="EA123" i="3"/>
  <c r="EB123" i="3"/>
  <c r="EC123" i="3"/>
  <c r="ED123" i="3"/>
  <c r="EE123" i="3"/>
  <c r="EF123" i="3"/>
  <c r="EG123" i="3"/>
  <c r="EH123" i="3"/>
  <c r="EI123" i="3"/>
  <c r="EJ123" i="3"/>
  <c r="EK123" i="3"/>
  <c r="P124" i="3"/>
  <c r="Q124" i="3"/>
  <c r="R124" i="3"/>
  <c r="S124" i="3"/>
  <c r="T124" i="3" a="1"/>
  <c r="T124" i="3"/>
  <c r="U124" i="3"/>
  <c r="V124" i="3" a="1"/>
  <c r="V124" i="3"/>
  <c r="W124" i="3"/>
  <c r="X124" i="3" a="1"/>
  <c r="X124" i="3"/>
  <c r="Y124" i="3"/>
  <c r="AL124" i="3"/>
  <c r="AM124" i="3"/>
  <c r="AN124" i="3"/>
  <c r="AO124" i="3"/>
  <c r="AP124" i="3" a="1"/>
  <c r="AP124" i="3"/>
  <c r="AQ124" i="3"/>
  <c r="AR124" i="3" a="1"/>
  <c r="AR124" i="3"/>
  <c r="AS124" i="3"/>
  <c r="AT124" i="3" a="1"/>
  <c r="AT124" i="3"/>
  <c r="AU124" i="3"/>
  <c r="BN124" i="3"/>
  <c r="BO124" i="3"/>
  <c r="BP124" i="3"/>
  <c r="BQ124" i="3"/>
  <c r="BR124" i="3" a="1"/>
  <c r="BR124" i="3"/>
  <c r="BS124" i="3"/>
  <c r="BT124" i="3" a="1"/>
  <c r="BT124" i="3"/>
  <c r="BU124" i="3"/>
  <c r="BV124" i="3" a="1"/>
  <c r="BV124" i="3"/>
  <c r="BW124" i="3"/>
  <c r="CP124" i="3"/>
  <c r="CQ124" i="3"/>
  <c r="CR124" i="3"/>
  <c r="CS124" i="3"/>
  <c r="CT124" i="3" a="1"/>
  <c r="CT124" i="3"/>
  <c r="CU124" i="3"/>
  <c r="CV124" i="3" a="1"/>
  <c r="CV124" i="3"/>
  <c r="CW124" i="3"/>
  <c r="CX124" i="3" a="1"/>
  <c r="CX124" i="3"/>
  <c r="CY124" i="3"/>
  <c r="DB124" i="3"/>
  <c r="DC124" i="3"/>
  <c r="DD124" i="3"/>
  <c r="DE124" i="3"/>
  <c r="DF124" i="3" a="1"/>
  <c r="DF124" i="3"/>
  <c r="DG124" i="3"/>
  <c r="DH124" i="3" a="1"/>
  <c r="DH124" i="3"/>
  <c r="DI124" i="3"/>
  <c r="DJ124" i="3" a="1"/>
  <c r="DJ124" i="3"/>
  <c r="DK124" i="3"/>
  <c r="DN124" i="3"/>
  <c r="DO124" i="3"/>
  <c r="DP124" i="3"/>
  <c r="DQ124" i="3"/>
  <c r="DR124" i="3" a="1"/>
  <c r="DR124" i="3"/>
  <c r="DS124" i="3"/>
  <c r="DT124" i="3" a="1"/>
  <c r="DT124" i="3"/>
  <c r="DU124" i="3"/>
  <c r="DV124" i="3" a="1"/>
  <c r="DV124" i="3"/>
  <c r="DW124" i="3"/>
  <c r="DX124" i="3"/>
  <c r="DY124" i="3"/>
  <c r="DZ124" i="3"/>
  <c r="EA124" i="3"/>
  <c r="EB124" i="3"/>
  <c r="EC124" i="3"/>
  <c r="ED124" i="3"/>
  <c r="EE124" i="3"/>
  <c r="EF124" i="3"/>
  <c r="EG124" i="3"/>
  <c r="EH124" i="3"/>
  <c r="EI124" i="3"/>
  <c r="EJ124" i="3"/>
  <c r="EK124" i="3"/>
  <c r="P125" i="3"/>
  <c r="Q125" i="3"/>
  <c r="R125" i="3"/>
  <c r="S125" i="3"/>
  <c r="T125" i="3" a="1"/>
  <c r="T125" i="3"/>
  <c r="U125" i="3"/>
  <c r="V125" i="3" a="1"/>
  <c r="V125" i="3"/>
  <c r="W125" i="3"/>
  <c r="X125" i="3" a="1"/>
  <c r="X125" i="3"/>
  <c r="Y125" i="3"/>
  <c r="AL125" i="3"/>
  <c r="AM125" i="3"/>
  <c r="AN125" i="3"/>
  <c r="AO125" i="3"/>
  <c r="AP125" i="3" a="1"/>
  <c r="AP125" i="3"/>
  <c r="AQ125" i="3"/>
  <c r="AR125" i="3" a="1"/>
  <c r="AR125" i="3"/>
  <c r="AS125" i="3"/>
  <c r="AT125" i="3" a="1"/>
  <c r="AT125" i="3"/>
  <c r="AU125" i="3"/>
  <c r="BN125" i="3"/>
  <c r="BO125" i="3"/>
  <c r="BP125" i="3"/>
  <c r="BQ125" i="3"/>
  <c r="BR125" i="3" a="1"/>
  <c r="BR125" i="3"/>
  <c r="BS125" i="3"/>
  <c r="BT125" i="3" a="1"/>
  <c r="BT125" i="3"/>
  <c r="BU125" i="3"/>
  <c r="BV125" i="3" a="1"/>
  <c r="BV125" i="3"/>
  <c r="BW125" i="3"/>
  <c r="CP125" i="3"/>
  <c r="CQ125" i="3"/>
  <c r="CR125" i="3"/>
  <c r="CS125" i="3"/>
  <c r="CT125" i="3" a="1"/>
  <c r="CT125" i="3"/>
  <c r="CU125" i="3"/>
  <c r="CV125" i="3" a="1"/>
  <c r="CV125" i="3"/>
  <c r="CW125" i="3"/>
  <c r="CX125" i="3" a="1"/>
  <c r="CX125" i="3"/>
  <c r="CY125" i="3"/>
  <c r="DB125" i="3"/>
  <c r="DC125" i="3"/>
  <c r="DD125" i="3"/>
  <c r="DE125" i="3"/>
  <c r="DF125" i="3" a="1"/>
  <c r="DF125" i="3"/>
  <c r="DG125" i="3"/>
  <c r="DH125" i="3" a="1"/>
  <c r="DH125" i="3"/>
  <c r="DI125" i="3"/>
  <c r="DJ125" i="3" a="1"/>
  <c r="DJ125" i="3"/>
  <c r="DK125" i="3"/>
  <c r="DN125" i="3"/>
  <c r="DO125" i="3"/>
  <c r="DP125" i="3"/>
  <c r="DQ125" i="3"/>
  <c r="DR125" i="3" a="1"/>
  <c r="DR125" i="3"/>
  <c r="DS125" i="3"/>
  <c r="DT125" i="3" a="1"/>
  <c r="DT125" i="3"/>
  <c r="DU125" i="3"/>
  <c r="DV125" i="3" a="1"/>
  <c r="DV125" i="3"/>
  <c r="DW125" i="3"/>
  <c r="DX125" i="3"/>
  <c r="DY125" i="3"/>
  <c r="DZ125" i="3"/>
  <c r="EA125" i="3"/>
  <c r="EB125" i="3"/>
  <c r="EC125" i="3"/>
  <c r="ED125" i="3"/>
  <c r="EE125" i="3"/>
  <c r="EF125" i="3"/>
  <c r="EG125" i="3"/>
  <c r="EH125" i="3"/>
  <c r="EI125" i="3"/>
  <c r="EJ125" i="3"/>
  <c r="EK125" i="3"/>
  <c r="P126" i="3"/>
  <c r="Q126" i="3"/>
  <c r="R126" i="3"/>
  <c r="S126" i="3"/>
  <c r="T126" i="3" a="1"/>
  <c r="T126" i="3"/>
  <c r="U126" i="3"/>
  <c r="V126" i="3" a="1"/>
  <c r="V126" i="3"/>
  <c r="W126" i="3"/>
  <c r="X126" i="3" a="1"/>
  <c r="X126" i="3"/>
  <c r="Y126" i="3"/>
  <c r="AL126" i="3"/>
  <c r="AM126" i="3"/>
  <c r="AN126" i="3"/>
  <c r="AO126" i="3"/>
  <c r="AP126" i="3" a="1"/>
  <c r="AP126" i="3"/>
  <c r="AQ126" i="3"/>
  <c r="AR126" i="3" a="1"/>
  <c r="AR126" i="3"/>
  <c r="AS126" i="3"/>
  <c r="AT126" i="3" a="1"/>
  <c r="AT126" i="3"/>
  <c r="AU126" i="3"/>
  <c r="BN126" i="3"/>
  <c r="BO126" i="3"/>
  <c r="BP126" i="3"/>
  <c r="BQ126" i="3"/>
  <c r="BR126" i="3" a="1"/>
  <c r="BR126" i="3"/>
  <c r="BS126" i="3"/>
  <c r="BT126" i="3" a="1"/>
  <c r="BT126" i="3"/>
  <c r="BU126" i="3"/>
  <c r="BV126" i="3" a="1"/>
  <c r="BV126" i="3"/>
  <c r="BW126" i="3"/>
  <c r="CP126" i="3"/>
  <c r="CQ126" i="3"/>
  <c r="CR126" i="3"/>
  <c r="CS126" i="3"/>
  <c r="CT126" i="3" a="1"/>
  <c r="CT126" i="3"/>
  <c r="CU126" i="3"/>
  <c r="CV126" i="3" a="1"/>
  <c r="CV126" i="3"/>
  <c r="CW126" i="3"/>
  <c r="CX126" i="3" a="1"/>
  <c r="CX126" i="3"/>
  <c r="CY126" i="3"/>
  <c r="DB126" i="3"/>
  <c r="DC126" i="3"/>
  <c r="DD126" i="3"/>
  <c r="DE126" i="3"/>
  <c r="DF126" i="3" a="1"/>
  <c r="DF126" i="3"/>
  <c r="DG126" i="3"/>
  <c r="DH126" i="3" a="1"/>
  <c r="DH126" i="3"/>
  <c r="DI126" i="3"/>
  <c r="DJ126" i="3" a="1"/>
  <c r="DJ126" i="3"/>
  <c r="DK126" i="3"/>
  <c r="DN126" i="3"/>
  <c r="DO126" i="3"/>
  <c r="DP126" i="3"/>
  <c r="DQ126" i="3"/>
  <c r="DR126" i="3" a="1"/>
  <c r="DR126" i="3"/>
  <c r="DS126" i="3"/>
  <c r="DT126" i="3" a="1"/>
  <c r="DT126" i="3"/>
  <c r="DU126" i="3"/>
  <c r="DV126" i="3" a="1"/>
  <c r="DV126" i="3"/>
  <c r="DW126" i="3"/>
  <c r="DX126" i="3"/>
  <c r="DY126" i="3"/>
  <c r="DZ126" i="3"/>
  <c r="EA126" i="3"/>
  <c r="EB126" i="3"/>
  <c r="EC126" i="3"/>
  <c r="ED126" i="3"/>
  <c r="EE126" i="3"/>
  <c r="EF126" i="3"/>
  <c r="EG126" i="3"/>
  <c r="EH126" i="3"/>
  <c r="EI126" i="3"/>
  <c r="EJ126" i="3"/>
  <c r="EK126" i="3"/>
  <c r="P127" i="3"/>
  <c r="Q127" i="3"/>
  <c r="R127" i="3"/>
  <c r="S127" i="3"/>
  <c r="T127" i="3" a="1"/>
  <c r="T127" i="3"/>
  <c r="U127" i="3"/>
  <c r="V127" i="3" a="1"/>
  <c r="V127" i="3"/>
  <c r="W127" i="3"/>
  <c r="X127" i="3" a="1"/>
  <c r="X127" i="3"/>
  <c r="Y127" i="3"/>
  <c r="AL127" i="3"/>
  <c r="AM127" i="3"/>
  <c r="AN127" i="3"/>
  <c r="AO127" i="3"/>
  <c r="AP127" i="3" a="1"/>
  <c r="AP127" i="3"/>
  <c r="AQ127" i="3"/>
  <c r="AR127" i="3" a="1"/>
  <c r="AR127" i="3"/>
  <c r="AS127" i="3"/>
  <c r="AT127" i="3" a="1"/>
  <c r="AT127" i="3"/>
  <c r="AU127" i="3"/>
  <c r="BN127" i="3"/>
  <c r="BO127" i="3"/>
  <c r="BP127" i="3"/>
  <c r="BQ127" i="3"/>
  <c r="BR127" i="3" a="1"/>
  <c r="BR127" i="3"/>
  <c r="BS127" i="3"/>
  <c r="BT127" i="3" a="1"/>
  <c r="BT127" i="3"/>
  <c r="BU127" i="3"/>
  <c r="BV127" i="3" a="1"/>
  <c r="BV127" i="3"/>
  <c r="BW127" i="3"/>
  <c r="CP127" i="3"/>
  <c r="CQ127" i="3"/>
  <c r="CR127" i="3"/>
  <c r="CS127" i="3"/>
  <c r="CT127" i="3" a="1"/>
  <c r="CT127" i="3"/>
  <c r="CU127" i="3"/>
  <c r="CV127" i="3" a="1"/>
  <c r="CV127" i="3"/>
  <c r="CW127" i="3"/>
  <c r="CX127" i="3" a="1"/>
  <c r="CX127" i="3"/>
  <c r="CY127" i="3"/>
  <c r="DB127" i="3"/>
  <c r="DC127" i="3"/>
  <c r="DD127" i="3"/>
  <c r="DE127" i="3"/>
  <c r="DF127" i="3" a="1"/>
  <c r="DF127" i="3"/>
  <c r="DG127" i="3"/>
  <c r="DH127" i="3" a="1"/>
  <c r="DH127" i="3"/>
  <c r="DI127" i="3"/>
  <c r="DJ127" i="3" a="1"/>
  <c r="DJ127" i="3"/>
  <c r="DK127" i="3"/>
  <c r="DN127" i="3"/>
  <c r="DO127" i="3"/>
  <c r="DP127" i="3"/>
  <c r="DQ127" i="3"/>
  <c r="DR127" i="3" a="1"/>
  <c r="DR127" i="3"/>
  <c r="DS127" i="3"/>
  <c r="DT127" i="3" a="1"/>
  <c r="DT127" i="3"/>
  <c r="DU127" i="3"/>
  <c r="DV127" i="3" a="1"/>
  <c r="DV127" i="3"/>
  <c r="DW127" i="3"/>
  <c r="DX127" i="3"/>
  <c r="DY127" i="3"/>
  <c r="DZ127" i="3"/>
  <c r="EA127" i="3"/>
  <c r="EB127" i="3"/>
  <c r="EC127" i="3"/>
  <c r="ED127" i="3"/>
  <c r="EE127" i="3"/>
  <c r="EF127" i="3"/>
  <c r="EG127" i="3"/>
  <c r="EH127" i="3"/>
  <c r="EI127" i="3"/>
  <c r="EJ127" i="3"/>
  <c r="EK127" i="3"/>
  <c r="P128" i="3"/>
  <c r="Q128" i="3"/>
  <c r="R128" i="3"/>
  <c r="S128" i="3"/>
  <c r="T128" i="3" a="1"/>
  <c r="T128" i="3"/>
  <c r="U128" i="3"/>
  <c r="V128" i="3" a="1"/>
  <c r="V128" i="3"/>
  <c r="W128" i="3"/>
  <c r="X128" i="3" a="1"/>
  <c r="X128" i="3"/>
  <c r="Y128" i="3"/>
  <c r="AL128" i="3"/>
  <c r="AM128" i="3"/>
  <c r="AN128" i="3"/>
  <c r="AO128" i="3"/>
  <c r="AP128" i="3" a="1"/>
  <c r="AP128" i="3"/>
  <c r="AQ128" i="3"/>
  <c r="AR128" i="3" a="1"/>
  <c r="AR128" i="3"/>
  <c r="AS128" i="3"/>
  <c r="AT128" i="3" a="1"/>
  <c r="AT128" i="3"/>
  <c r="AU128" i="3"/>
  <c r="BN128" i="3"/>
  <c r="BO128" i="3"/>
  <c r="BP128" i="3"/>
  <c r="BQ128" i="3"/>
  <c r="BR128" i="3" a="1"/>
  <c r="BR128" i="3"/>
  <c r="BS128" i="3"/>
  <c r="BT128" i="3" a="1"/>
  <c r="BT128" i="3"/>
  <c r="BU128" i="3"/>
  <c r="BV128" i="3" a="1"/>
  <c r="BV128" i="3"/>
  <c r="BW128" i="3"/>
  <c r="CP128" i="3"/>
  <c r="CQ128" i="3"/>
  <c r="CR128" i="3"/>
  <c r="CS128" i="3"/>
  <c r="CT128" i="3" a="1"/>
  <c r="CT128" i="3"/>
  <c r="CU128" i="3"/>
  <c r="CV128" i="3" a="1"/>
  <c r="CV128" i="3"/>
  <c r="CW128" i="3"/>
  <c r="CX128" i="3" a="1"/>
  <c r="CX128" i="3"/>
  <c r="CY128" i="3"/>
  <c r="DB128" i="3"/>
  <c r="DC128" i="3"/>
  <c r="DD128" i="3"/>
  <c r="DE128" i="3"/>
  <c r="DF128" i="3" a="1"/>
  <c r="DF128" i="3"/>
  <c r="DG128" i="3"/>
  <c r="DH128" i="3" a="1"/>
  <c r="DH128" i="3"/>
  <c r="DI128" i="3"/>
  <c r="DJ128" i="3" a="1"/>
  <c r="DJ128" i="3"/>
  <c r="DK128" i="3"/>
  <c r="DN128" i="3"/>
  <c r="DO128" i="3"/>
  <c r="DP128" i="3"/>
  <c r="DQ128" i="3"/>
  <c r="DR128" i="3" a="1"/>
  <c r="DR128" i="3"/>
  <c r="DS128" i="3"/>
  <c r="DT128" i="3" a="1"/>
  <c r="DT128" i="3"/>
  <c r="DU128" i="3"/>
  <c r="DV128" i="3" a="1"/>
  <c r="DV128" i="3"/>
  <c r="DW128" i="3"/>
  <c r="DX128" i="3"/>
  <c r="DY128" i="3"/>
  <c r="DZ128" i="3"/>
  <c r="EA128" i="3"/>
  <c r="EB128" i="3"/>
  <c r="EC128" i="3"/>
  <c r="ED128" i="3"/>
  <c r="EE128" i="3"/>
  <c r="EF128" i="3"/>
  <c r="EG128" i="3"/>
  <c r="EH128" i="3"/>
  <c r="EI128" i="3"/>
  <c r="EJ128" i="3"/>
  <c r="EK128" i="3"/>
  <c r="P129" i="3"/>
  <c r="Q129" i="3"/>
  <c r="R129" i="3"/>
  <c r="S129" i="3"/>
  <c r="T129" i="3" a="1"/>
  <c r="T129" i="3"/>
  <c r="U129" i="3"/>
  <c r="V129" i="3" a="1"/>
  <c r="V129" i="3"/>
  <c r="W129" i="3"/>
  <c r="X129" i="3" a="1"/>
  <c r="X129" i="3"/>
  <c r="Y129" i="3"/>
  <c r="AL129" i="3"/>
  <c r="AM129" i="3"/>
  <c r="AN129" i="3"/>
  <c r="AO129" i="3"/>
  <c r="AP129" i="3" a="1"/>
  <c r="AP129" i="3"/>
  <c r="AQ129" i="3"/>
  <c r="AR129" i="3" a="1"/>
  <c r="AR129" i="3"/>
  <c r="AS129" i="3"/>
  <c r="AT129" i="3" a="1"/>
  <c r="AT129" i="3"/>
  <c r="AU129" i="3"/>
  <c r="BN129" i="3"/>
  <c r="BO129" i="3"/>
  <c r="BP129" i="3"/>
  <c r="BQ129" i="3"/>
  <c r="BR129" i="3" a="1"/>
  <c r="BR129" i="3"/>
  <c r="BS129" i="3"/>
  <c r="BT129" i="3" a="1"/>
  <c r="BT129" i="3"/>
  <c r="BU129" i="3"/>
  <c r="BV129" i="3" a="1"/>
  <c r="BV129" i="3"/>
  <c r="BW129" i="3"/>
  <c r="CP129" i="3"/>
  <c r="CQ129" i="3"/>
  <c r="CR129" i="3"/>
  <c r="CS129" i="3"/>
  <c r="CT129" i="3" a="1"/>
  <c r="CT129" i="3"/>
  <c r="CU129" i="3"/>
  <c r="CV129" i="3" a="1"/>
  <c r="CV129" i="3"/>
  <c r="CW129" i="3"/>
  <c r="CX129" i="3" a="1"/>
  <c r="CX129" i="3"/>
  <c r="CY129" i="3"/>
  <c r="DB129" i="3"/>
  <c r="DC129" i="3"/>
  <c r="DD129" i="3"/>
  <c r="DE129" i="3"/>
  <c r="DF129" i="3" a="1"/>
  <c r="DF129" i="3"/>
  <c r="DG129" i="3"/>
  <c r="DH129" i="3" a="1"/>
  <c r="DH129" i="3"/>
  <c r="DI129" i="3"/>
  <c r="DJ129" i="3" a="1"/>
  <c r="DJ129" i="3"/>
  <c r="DK129" i="3"/>
  <c r="DN129" i="3"/>
  <c r="DO129" i="3"/>
  <c r="DP129" i="3"/>
  <c r="DQ129" i="3"/>
  <c r="DR129" i="3" a="1"/>
  <c r="DR129" i="3"/>
  <c r="DS129" i="3"/>
  <c r="DT129" i="3" a="1"/>
  <c r="DT129" i="3"/>
  <c r="DU129" i="3"/>
  <c r="DV129" i="3" a="1"/>
  <c r="DV129" i="3"/>
  <c r="DW129" i="3"/>
  <c r="DX129" i="3"/>
  <c r="DY129" i="3"/>
  <c r="DZ129" i="3"/>
  <c r="EA129" i="3"/>
  <c r="EB129" i="3"/>
  <c r="EC129" i="3"/>
  <c r="ED129" i="3"/>
  <c r="EE129" i="3"/>
  <c r="EF129" i="3"/>
  <c r="EG129" i="3"/>
  <c r="EH129" i="3"/>
  <c r="EI129" i="3"/>
  <c r="EJ129" i="3"/>
  <c r="EK129" i="3"/>
  <c r="P130" i="3"/>
  <c r="Q130" i="3"/>
  <c r="R130" i="3"/>
  <c r="S130" i="3"/>
  <c r="T130" i="3" a="1"/>
  <c r="T130" i="3"/>
  <c r="U130" i="3"/>
  <c r="V130" i="3" a="1"/>
  <c r="V130" i="3"/>
  <c r="W130" i="3"/>
  <c r="X130" i="3" a="1"/>
  <c r="X130" i="3"/>
  <c r="Y130" i="3"/>
  <c r="AL130" i="3"/>
  <c r="AM130" i="3"/>
  <c r="AN130" i="3"/>
  <c r="AO130" i="3"/>
  <c r="AP130" i="3" a="1"/>
  <c r="AP130" i="3"/>
  <c r="AQ130" i="3"/>
  <c r="AR130" i="3" a="1"/>
  <c r="AR130" i="3"/>
  <c r="AS130" i="3"/>
  <c r="AT130" i="3" a="1"/>
  <c r="AT130" i="3"/>
  <c r="AU130" i="3"/>
  <c r="BN130" i="3"/>
  <c r="BO130" i="3"/>
  <c r="BP130" i="3"/>
  <c r="BQ130" i="3"/>
  <c r="BR130" i="3" a="1"/>
  <c r="BR130" i="3"/>
  <c r="BS130" i="3"/>
  <c r="BT130" i="3" a="1"/>
  <c r="BT130" i="3"/>
  <c r="BU130" i="3"/>
  <c r="BV130" i="3" a="1"/>
  <c r="BV130" i="3"/>
  <c r="BW130" i="3"/>
  <c r="CP130" i="3"/>
  <c r="CQ130" i="3"/>
  <c r="CR130" i="3"/>
  <c r="CS130" i="3"/>
  <c r="CT130" i="3" a="1"/>
  <c r="CT130" i="3"/>
  <c r="CU130" i="3"/>
  <c r="CV130" i="3" a="1"/>
  <c r="CV130" i="3"/>
  <c r="CW130" i="3"/>
  <c r="CX130" i="3" a="1"/>
  <c r="CX130" i="3"/>
  <c r="CY130" i="3"/>
  <c r="DB130" i="3"/>
  <c r="DC130" i="3"/>
  <c r="DD130" i="3"/>
  <c r="DE130" i="3"/>
  <c r="DF130" i="3" a="1"/>
  <c r="DF130" i="3"/>
  <c r="DG130" i="3"/>
  <c r="DH130" i="3" a="1"/>
  <c r="DH130" i="3"/>
  <c r="DI130" i="3"/>
  <c r="DJ130" i="3" a="1"/>
  <c r="DJ130" i="3"/>
  <c r="DK130" i="3"/>
  <c r="DN130" i="3"/>
  <c r="DO130" i="3"/>
  <c r="DP130" i="3"/>
  <c r="DQ130" i="3"/>
  <c r="DR130" i="3" a="1"/>
  <c r="DR130" i="3"/>
  <c r="DS130" i="3"/>
  <c r="DT130" i="3" a="1"/>
  <c r="DT130" i="3"/>
  <c r="DU130" i="3"/>
  <c r="DV130" i="3" a="1"/>
  <c r="DV130" i="3"/>
  <c r="DW130" i="3"/>
  <c r="DX130" i="3"/>
  <c r="DY130" i="3"/>
  <c r="DZ130" i="3"/>
  <c r="EA130" i="3"/>
  <c r="EB130" i="3"/>
  <c r="EC130" i="3"/>
  <c r="ED130" i="3"/>
  <c r="EE130" i="3"/>
  <c r="EF130" i="3"/>
  <c r="EG130" i="3"/>
  <c r="EH130" i="3"/>
  <c r="EI130" i="3"/>
  <c r="EJ130" i="3"/>
  <c r="EK130" i="3"/>
  <c r="P131" i="3"/>
  <c r="Q131" i="3"/>
  <c r="R131" i="3"/>
  <c r="S131" i="3"/>
  <c r="T131" i="3" a="1"/>
  <c r="T131" i="3"/>
  <c r="U131" i="3"/>
  <c r="V131" i="3" a="1"/>
  <c r="V131" i="3"/>
  <c r="W131" i="3"/>
  <c r="X131" i="3" a="1"/>
  <c r="X131" i="3"/>
  <c r="Y131" i="3"/>
  <c r="AL131" i="3"/>
  <c r="AM131" i="3"/>
  <c r="AN131" i="3"/>
  <c r="AO131" i="3"/>
  <c r="AP131" i="3" a="1"/>
  <c r="AP131" i="3"/>
  <c r="AQ131" i="3"/>
  <c r="AR131" i="3" a="1"/>
  <c r="AR131" i="3"/>
  <c r="AS131" i="3"/>
  <c r="AT131" i="3" a="1"/>
  <c r="AT131" i="3"/>
  <c r="AU131" i="3"/>
  <c r="BN131" i="3"/>
  <c r="BO131" i="3"/>
  <c r="BP131" i="3"/>
  <c r="BQ131" i="3"/>
  <c r="BR131" i="3" a="1"/>
  <c r="BR131" i="3"/>
  <c r="BS131" i="3"/>
  <c r="BT131" i="3" a="1"/>
  <c r="BT131" i="3"/>
  <c r="BU131" i="3"/>
  <c r="BV131" i="3" a="1"/>
  <c r="BV131" i="3"/>
  <c r="BW131" i="3"/>
  <c r="CP131" i="3"/>
  <c r="CQ131" i="3"/>
  <c r="CR131" i="3"/>
  <c r="CS131" i="3"/>
  <c r="CT131" i="3" a="1"/>
  <c r="CT131" i="3"/>
  <c r="CU131" i="3"/>
  <c r="CV131" i="3" a="1"/>
  <c r="CV131" i="3"/>
  <c r="CW131" i="3"/>
  <c r="CX131" i="3" a="1"/>
  <c r="CX131" i="3"/>
  <c r="CY131" i="3"/>
  <c r="DB131" i="3"/>
  <c r="DC131" i="3"/>
  <c r="DD131" i="3"/>
  <c r="DE131" i="3"/>
  <c r="DF131" i="3" a="1"/>
  <c r="DF131" i="3"/>
  <c r="DG131" i="3"/>
  <c r="DH131" i="3" a="1"/>
  <c r="DH131" i="3"/>
  <c r="DI131" i="3"/>
  <c r="DJ131" i="3" a="1"/>
  <c r="DJ131" i="3"/>
  <c r="DK131" i="3"/>
  <c r="DN131" i="3"/>
  <c r="DO131" i="3"/>
  <c r="DP131" i="3"/>
  <c r="DQ131" i="3"/>
  <c r="DR131" i="3" a="1"/>
  <c r="DR131" i="3"/>
  <c r="DS131" i="3"/>
  <c r="DT131" i="3" a="1"/>
  <c r="DT131" i="3"/>
  <c r="DU131" i="3"/>
  <c r="DV131" i="3" a="1"/>
  <c r="DV131" i="3"/>
  <c r="DW131" i="3"/>
  <c r="DX131" i="3"/>
  <c r="DY131" i="3"/>
  <c r="DZ131" i="3"/>
  <c r="EA131" i="3"/>
  <c r="EB131" i="3"/>
  <c r="EC131" i="3"/>
  <c r="ED131" i="3"/>
  <c r="EE131" i="3"/>
  <c r="EF131" i="3"/>
  <c r="EG131" i="3"/>
  <c r="EH131" i="3"/>
  <c r="EI131" i="3"/>
  <c r="EJ131" i="3"/>
  <c r="EK131" i="3"/>
  <c r="P132" i="3"/>
  <c r="Q132" i="3"/>
  <c r="R132" i="3"/>
  <c r="S132" i="3"/>
  <c r="T132" i="3" a="1"/>
  <c r="T132" i="3"/>
  <c r="U132" i="3"/>
  <c r="V132" i="3" a="1"/>
  <c r="V132" i="3"/>
  <c r="W132" i="3"/>
  <c r="X132" i="3" a="1"/>
  <c r="X132" i="3"/>
  <c r="Y132" i="3"/>
  <c r="AL132" i="3"/>
  <c r="AM132" i="3"/>
  <c r="AN132" i="3"/>
  <c r="AO132" i="3"/>
  <c r="AP132" i="3" a="1"/>
  <c r="AP132" i="3"/>
  <c r="AQ132" i="3"/>
  <c r="AR132" i="3" a="1"/>
  <c r="AR132" i="3"/>
  <c r="AS132" i="3"/>
  <c r="AT132" i="3" a="1"/>
  <c r="AT132" i="3"/>
  <c r="AU132" i="3"/>
  <c r="BN132" i="3"/>
  <c r="BO132" i="3"/>
  <c r="BP132" i="3"/>
  <c r="BQ132" i="3"/>
  <c r="BR132" i="3" a="1"/>
  <c r="BR132" i="3"/>
  <c r="BS132" i="3"/>
  <c r="BT132" i="3" a="1"/>
  <c r="BT132" i="3"/>
  <c r="BU132" i="3"/>
  <c r="BV132" i="3" a="1"/>
  <c r="BV132" i="3"/>
  <c r="BW132" i="3"/>
  <c r="CP132" i="3"/>
  <c r="CQ132" i="3"/>
  <c r="CR132" i="3"/>
  <c r="CS132" i="3"/>
  <c r="CT132" i="3" a="1"/>
  <c r="CT132" i="3"/>
  <c r="CU132" i="3"/>
  <c r="CV132" i="3" a="1"/>
  <c r="CV132" i="3"/>
  <c r="CW132" i="3"/>
  <c r="CX132" i="3" a="1"/>
  <c r="CX132" i="3"/>
  <c r="CY132" i="3"/>
  <c r="DB132" i="3"/>
  <c r="DC132" i="3"/>
  <c r="DD132" i="3"/>
  <c r="DE132" i="3"/>
  <c r="DF132" i="3" a="1"/>
  <c r="DF132" i="3"/>
  <c r="DG132" i="3"/>
  <c r="DH132" i="3" a="1"/>
  <c r="DH132" i="3"/>
  <c r="DI132" i="3"/>
  <c r="DJ132" i="3" a="1"/>
  <c r="DJ132" i="3"/>
  <c r="DK132" i="3"/>
  <c r="DN132" i="3"/>
  <c r="DO132" i="3"/>
  <c r="DP132" i="3"/>
  <c r="DQ132" i="3"/>
  <c r="DR132" i="3" a="1"/>
  <c r="DR132" i="3"/>
  <c r="DS132" i="3"/>
  <c r="DT132" i="3" a="1"/>
  <c r="DT132" i="3"/>
  <c r="DU132" i="3"/>
  <c r="DV132" i="3" a="1"/>
  <c r="DV132" i="3"/>
  <c r="DW132" i="3"/>
  <c r="DX132" i="3"/>
  <c r="DY132" i="3"/>
  <c r="DZ132" i="3"/>
  <c r="EA132" i="3"/>
  <c r="EB132" i="3"/>
  <c r="EC132" i="3"/>
  <c r="ED132" i="3"/>
  <c r="EE132" i="3"/>
  <c r="EF132" i="3"/>
  <c r="EG132" i="3"/>
  <c r="EH132" i="3"/>
  <c r="EI132" i="3"/>
  <c r="EJ132" i="3"/>
  <c r="EK132" i="3"/>
  <c r="P133" i="3"/>
  <c r="Q133" i="3"/>
  <c r="R133" i="3"/>
  <c r="S133" i="3"/>
  <c r="T133" i="3" a="1"/>
  <c r="T133" i="3"/>
  <c r="U133" i="3"/>
  <c r="V133" i="3" a="1"/>
  <c r="V133" i="3"/>
  <c r="W133" i="3"/>
  <c r="X133" i="3" a="1"/>
  <c r="X133" i="3"/>
  <c r="Y133" i="3"/>
  <c r="AL133" i="3"/>
  <c r="AM133" i="3"/>
  <c r="AN133" i="3"/>
  <c r="AO133" i="3"/>
  <c r="AP133" i="3" a="1"/>
  <c r="AP133" i="3"/>
  <c r="AQ133" i="3"/>
  <c r="AR133" i="3" a="1"/>
  <c r="AR133" i="3"/>
  <c r="AS133" i="3"/>
  <c r="AT133" i="3" a="1"/>
  <c r="AT133" i="3"/>
  <c r="AU133" i="3"/>
  <c r="BN133" i="3"/>
  <c r="BO133" i="3"/>
  <c r="BP133" i="3"/>
  <c r="BQ133" i="3"/>
  <c r="BR133" i="3" a="1"/>
  <c r="BR133" i="3"/>
  <c r="BS133" i="3"/>
  <c r="BT133" i="3" a="1"/>
  <c r="BT133" i="3"/>
  <c r="BU133" i="3"/>
  <c r="BV133" i="3" a="1"/>
  <c r="BV133" i="3"/>
  <c r="BW133" i="3"/>
  <c r="CP133" i="3"/>
  <c r="CQ133" i="3"/>
  <c r="CR133" i="3"/>
  <c r="CS133" i="3"/>
  <c r="CT133" i="3" a="1"/>
  <c r="CT133" i="3"/>
  <c r="CU133" i="3"/>
  <c r="CV133" i="3" a="1"/>
  <c r="CV133" i="3"/>
  <c r="CW133" i="3"/>
  <c r="CX133" i="3" a="1"/>
  <c r="CX133" i="3"/>
  <c r="CY133" i="3"/>
  <c r="DB133" i="3"/>
  <c r="DC133" i="3"/>
  <c r="DD133" i="3"/>
  <c r="DE133" i="3"/>
  <c r="DF133" i="3" a="1"/>
  <c r="DF133" i="3"/>
  <c r="DG133" i="3"/>
  <c r="DH133" i="3" a="1"/>
  <c r="DH133" i="3"/>
  <c r="DI133" i="3"/>
  <c r="DJ133" i="3" a="1"/>
  <c r="DJ133" i="3"/>
  <c r="DK133" i="3"/>
  <c r="DN133" i="3"/>
  <c r="DO133" i="3"/>
  <c r="DP133" i="3"/>
  <c r="DQ133" i="3"/>
  <c r="DR133" i="3" a="1"/>
  <c r="DR133" i="3"/>
  <c r="DS133" i="3"/>
  <c r="DT133" i="3" a="1"/>
  <c r="DT133" i="3"/>
  <c r="DU133" i="3"/>
  <c r="DV133" i="3" a="1"/>
  <c r="DV133" i="3"/>
  <c r="DW133" i="3"/>
  <c r="DX133" i="3"/>
  <c r="DY133" i="3"/>
  <c r="DZ133" i="3"/>
  <c r="EA133" i="3"/>
  <c r="EB133" i="3"/>
  <c r="EC133" i="3"/>
  <c r="ED133" i="3"/>
  <c r="EE133" i="3"/>
  <c r="EF133" i="3"/>
  <c r="EG133" i="3"/>
  <c r="EH133" i="3"/>
  <c r="EI133" i="3"/>
  <c r="EJ133" i="3"/>
  <c r="EK133" i="3"/>
  <c r="P134" i="3"/>
  <c r="Q134" i="3"/>
  <c r="R134" i="3"/>
  <c r="S134" i="3"/>
  <c r="T134" i="3" a="1"/>
  <c r="T134" i="3"/>
  <c r="U134" i="3"/>
  <c r="V134" i="3" a="1"/>
  <c r="V134" i="3"/>
  <c r="W134" i="3"/>
  <c r="X134" i="3" a="1"/>
  <c r="X134" i="3"/>
  <c r="Y134" i="3"/>
  <c r="AL134" i="3"/>
  <c r="AM134" i="3"/>
  <c r="AN134" i="3"/>
  <c r="AO134" i="3"/>
  <c r="AP134" i="3" a="1"/>
  <c r="AP134" i="3"/>
  <c r="AQ134" i="3"/>
  <c r="AR134" i="3" a="1"/>
  <c r="AR134" i="3"/>
  <c r="AS134" i="3"/>
  <c r="AT134" i="3" a="1"/>
  <c r="AT134" i="3"/>
  <c r="AU134" i="3"/>
  <c r="BN134" i="3"/>
  <c r="BO134" i="3"/>
  <c r="BP134" i="3"/>
  <c r="BQ134" i="3"/>
  <c r="BR134" i="3" a="1"/>
  <c r="BR134" i="3"/>
  <c r="BS134" i="3"/>
  <c r="BT134" i="3" a="1"/>
  <c r="BT134" i="3"/>
  <c r="BU134" i="3"/>
  <c r="BV134" i="3" a="1"/>
  <c r="BV134" i="3"/>
  <c r="BW134" i="3"/>
  <c r="CP134" i="3"/>
  <c r="CQ134" i="3"/>
  <c r="CR134" i="3"/>
  <c r="CS134" i="3"/>
  <c r="CT134" i="3" a="1"/>
  <c r="CT134" i="3"/>
  <c r="CU134" i="3"/>
  <c r="CV134" i="3" a="1"/>
  <c r="CV134" i="3"/>
  <c r="CW134" i="3"/>
  <c r="CX134" i="3" a="1"/>
  <c r="CX134" i="3"/>
  <c r="CY134" i="3"/>
  <c r="DB134" i="3"/>
  <c r="DC134" i="3"/>
  <c r="DD134" i="3"/>
  <c r="DE134" i="3"/>
  <c r="DF134" i="3" a="1"/>
  <c r="DF134" i="3"/>
  <c r="DG134" i="3"/>
  <c r="DH134" i="3" a="1"/>
  <c r="DH134" i="3"/>
  <c r="DI134" i="3"/>
  <c r="DJ134" i="3" a="1"/>
  <c r="DJ134" i="3"/>
  <c r="DK134" i="3"/>
  <c r="DN134" i="3"/>
  <c r="DO134" i="3"/>
  <c r="DP134" i="3"/>
  <c r="DQ134" i="3"/>
  <c r="DR134" i="3" a="1"/>
  <c r="DR134" i="3"/>
  <c r="DS134" i="3"/>
  <c r="DT134" i="3" a="1"/>
  <c r="DT134" i="3"/>
  <c r="DU134" i="3"/>
  <c r="DV134" i="3" a="1"/>
  <c r="DV134" i="3"/>
  <c r="DW134" i="3"/>
  <c r="DX134" i="3"/>
  <c r="DY134" i="3"/>
  <c r="DZ134" i="3"/>
  <c r="EA134" i="3"/>
  <c r="EB134" i="3"/>
  <c r="EC134" i="3"/>
  <c r="ED134" i="3"/>
  <c r="EE134" i="3"/>
  <c r="EF134" i="3"/>
  <c r="EG134" i="3"/>
  <c r="EH134" i="3"/>
  <c r="EI134" i="3"/>
  <c r="EJ134" i="3"/>
  <c r="EK134" i="3"/>
  <c r="P135" i="3"/>
  <c r="Q135" i="3"/>
  <c r="R135" i="3"/>
  <c r="S135" i="3"/>
  <c r="T135" i="3" a="1"/>
  <c r="T135" i="3"/>
  <c r="U135" i="3"/>
  <c r="V135" i="3" a="1"/>
  <c r="V135" i="3"/>
  <c r="W135" i="3"/>
  <c r="X135" i="3" a="1"/>
  <c r="X135" i="3"/>
  <c r="Y135" i="3"/>
  <c r="AL135" i="3"/>
  <c r="AM135" i="3"/>
  <c r="AN135" i="3"/>
  <c r="AO135" i="3"/>
  <c r="AP135" i="3" a="1"/>
  <c r="AP135" i="3"/>
  <c r="AQ135" i="3"/>
  <c r="AR135" i="3" a="1"/>
  <c r="AR135" i="3"/>
  <c r="AS135" i="3"/>
  <c r="AT135" i="3" a="1"/>
  <c r="AT135" i="3"/>
  <c r="AU135" i="3"/>
  <c r="BN135" i="3"/>
  <c r="BO135" i="3"/>
  <c r="BP135" i="3"/>
  <c r="BQ135" i="3"/>
  <c r="BR135" i="3" a="1"/>
  <c r="BR135" i="3"/>
  <c r="BS135" i="3"/>
  <c r="BT135" i="3" a="1"/>
  <c r="BT135" i="3"/>
  <c r="BU135" i="3"/>
  <c r="BV135" i="3" a="1"/>
  <c r="BV135" i="3"/>
  <c r="BW135" i="3"/>
  <c r="CP135" i="3"/>
  <c r="CQ135" i="3"/>
  <c r="CR135" i="3"/>
  <c r="CS135" i="3"/>
  <c r="CT135" i="3" a="1"/>
  <c r="CT135" i="3"/>
  <c r="CU135" i="3"/>
  <c r="CV135" i="3" a="1"/>
  <c r="CV135" i="3"/>
  <c r="CW135" i="3"/>
  <c r="CX135" i="3" a="1"/>
  <c r="CX135" i="3"/>
  <c r="CY135" i="3"/>
  <c r="DB135" i="3"/>
  <c r="DC135" i="3"/>
  <c r="DD135" i="3"/>
  <c r="DE135" i="3"/>
  <c r="DF135" i="3" a="1"/>
  <c r="DF135" i="3"/>
  <c r="DG135" i="3"/>
  <c r="DH135" i="3" a="1"/>
  <c r="DH135" i="3"/>
  <c r="DI135" i="3"/>
  <c r="DJ135" i="3" a="1"/>
  <c r="DJ135" i="3"/>
  <c r="DK135" i="3"/>
  <c r="DN135" i="3"/>
  <c r="DO135" i="3"/>
  <c r="DP135" i="3"/>
  <c r="DQ135" i="3"/>
  <c r="DR135" i="3" a="1"/>
  <c r="DR135" i="3"/>
  <c r="DS135" i="3"/>
  <c r="DT135" i="3" a="1"/>
  <c r="DT135" i="3"/>
  <c r="DU135" i="3"/>
  <c r="DV135" i="3" a="1"/>
  <c r="DV135" i="3"/>
  <c r="DW135" i="3"/>
  <c r="DX135" i="3"/>
  <c r="DY135" i="3"/>
  <c r="DZ135" i="3"/>
  <c r="EA135" i="3"/>
  <c r="EB135" i="3"/>
  <c r="EC135" i="3"/>
  <c r="ED135" i="3"/>
  <c r="EE135" i="3"/>
  <c r="EF135" i="3"/>
  <c r="EG135" i="3"/>
  <c r="EH135" i="3"/>
  <c r="EI135" i="3"/>
  <c r="EJ135" i="3"/>
  <c r="EK135" i="3"/>
  <c r="P136" i="3"/>
  <c r="Q136" i="3"/>
  <c r="R136" i="3"/>
  <c r="S136" i="3"/>
  <c r="T136" i="3" a="1"/>
  <c r="T136" i="3"/>
  <c r="U136" i="3"/>
  <c r="V136" i="3" a="1"/>
  <c r="V136" i="3"/>
  <c r="W136" i="3"/>
  <c r="X136" i="3" a="1"/>
  <c r="X136" i="3"/>
  <c r="Y136" i="3"/>
  <c r="AL136" i="3"/>
  <c r="AM136" i="3"/>
  <c r="AN136" i="3"/>
  <c r="AO136" i="3"/>
  <c r="AP136" i="3" a="1"/>
  <c r="AP136" i="3"/>
  <c r="AQ136" i="3"/>
  <c r="AR136" i="3" a="1"/>
  <c r="AR136" i="3"/>
  <c r="AS136" i="3"/>
  <c r="AT136" i="3" a="1"/>
  <c r="AT136" i="3"/>
  <c r="AU136" i="3"/>
  <c r="BN136" i="3"/>
  <c r="BO136" i="3"/>
  <c r="BP136" i="3"/>
  <c r="BQ136" i="3"/>
  <c r="BR136" i="3" a="1"/>
  <c r="BR136" i="3"/>
  <c r="BS136" i="3"/>
  <c r="BT136" i="3" a="1"/>
  <c r="BT136" i="3"/>
  <c r="BU136" i="3"/>
  <c r="BV136" i="3" a="1"/>
  <c r="BV136" i="3"/>
  <c r="BW136" i="3"/>
  <c r="CP136" i="3"/>
  <c r="CQ136" i="3"/>
  <c r="CR136" i="3"/>
  <c r="CS136" i="3"/>
  <c r="CT136" i="3" a="1"/>
  <c r="CT136" i="3"/>
  <c r="CU136" i="3"/>
  <c r="CV136" i="3" a="1"/>
  <c r="CV136" i="3"/>
  <c r="CW136" i="3"/>
  <c r="CX136" i="3" a="1"/>
  <c r="CX136" i="3"/>
  <c r="CY136" i="3"/>
  <c r="DB136" i="3"/>
  <c r="DC136" i="3"/>
  <c r="DD136" i="3"/>
  <c r="DE136" i="3"/>
  <c r="DF136" i="3" a="1"/>
  <c r="DF136" i="3"/>
  <c r="DG136" i="3"/>
  <c r="DH136" i="3" a="1"/>
  <c r="DH136" i="3"/>
  <c r="DI136" i="3"/>
  <c r="DJ136" i="3" a="1"/>
  <c r="DJ136" i="3"/>
  <c r="DK136" i="3"/>
  <c r="DN136" i="3"/>
  <c r="DO136" i="3"/>
  <c r="DP136" i="3"/>
  <c r="DQ136" i="3"/>
  <c r="DR136" i="3" a="1"/>
  <c r="DR136" i="3"/>
  <c r="DS136" i="3"/>
  <c r="DT136" i="3" a="1"/>
  <c r="DT136" i="3"/>
  <c r="DU136" i="3"/>
  <c r="DV136" i="3" a="1"/>
  <c r="DV136" i="3"/>
  <c r="DW136" i="3"/>
  <c r="DX136" i="3"/>
  <c r="DY136" i="3"/>
  <c r="DZ136" i="3"/>
  <c r="EA136" i="3"/>
  <c r="EB136" i="3"/>
  <c r="EC136" i="3"/>
  <c r="ED136" i="3"/>
  <c r="EE136" i="3"/>
  <c r="EF136" i="3"/>
  <c r="EG136" i="3"/>
  <c r="EH136" i="3"/>
  <c r="EI136" i="3"/>
  <c r="EJ136" i="3"/>
  <c r="EK136" i="3"/>
  <c r="P137" i="3"/>
  <c r="Q137" i="3"/>
  <c r="R137" i="3"/>
  <c r="S137" i="3"/>
  <c r="T137" i="3" a="1"/>
  <c r="T137" i="3"/>
  <c r="U137" i="3"/>
  <c r="V137" i="3" a="1"/>
  <c r="V137" i="3"/>
  <c r="W137" i="3"/>
  <c r="X137" i="3" a="1"/>
  <c r="X137" i="3"/>
  <c r="Y137" i="3"/>
  <c r="AL137" i="3"/>
  <c r="AM137" i="3"/>
  <c r="AN137" i="3"/>
  <c r="AO137" i="3"/>
  <c r="AP137" i="3" a="1"/>
  <c r="AP137" i="3"/>
  <c r="AQ137" i="3"/>
  <c r="AR137" i="3" a="1"/>
  <c r="AR137" i="3"/>
  <c r="AS137" i="3"/>
  <c r="AT137" i="3" a="1"/>
  <c r="AT137" i="3"/>
  <c r="AU137" i="3"/>
  <c r="BN137" i="3"/>
  <c r="BO137" i="3"/>
  <c r="BP137" i="3"/>
  <c r="BQ137" i="3"/>
  <c r="BR137" i="3" a="1"/>
  <c r="BR137" i="3"/>
  <c r="BS137" i="3"/>
  <c r="BT137" i="3" a="1"/>
  <c r="BT137" i="3"/>
  <c r="BU137" i="3"/>
  <c r="BV137" i="3" a="1"/>
  <c r="BV137" i="3"/>
  <c r="BW137" i="3"/>
  <c r="CP137" i="3"/>
  <c r="CQ137" i="3"/>
  <c r="CR137" i="3"/>
  <c r="CS137" i="3"/>
  <c r="CT137" i="3" a="1"/>
  <c r="CT137" i="3"/>
  <c r="CU137" i="3"/>
  <c r="CV137" i="3" a="1"/>
  <c r="CV137" i="3"/>
  <c r="CW137" i="3"/>
  <c r="CX137" i="3" a="1"/>
  <c r="CX137" i="3"/>
  <c r="CY137" i="3"/>
  <c r="DB137" i="3"/>
  <c r="DC137" i="3"/>
  <c r="DD137" i="3"/>
  <c r="DE137" i="3"/>
  <c r="DF137" i="3" a="1"/>
  <c r="DF137" i="3"/>
  <c r="DG137" i="3"/>
  <c r="DH137" i="3" a="1"/>
  <c r="DH137" i="3"/>
  <c r="DI137" i="3"/>
  <c r="DJ137" i="3" a="1"/>
  <c r="DJ137" i="3"/>
  <c r="DK137" i="3"/>
  <c r="DN137" i="3"/>
  <c r="DO137" i="3"/>
  <c r="DP137" i="3"/>
  <c r="DQ137" i="3"/>
  <c r="DR137" i="3" a="1"/>
  <c r="DR137" i="3"/>
  <c r="DS137" i="3"/>
  <c r="DT137" i="3" a="1"/>
  <c r="DT137" i="3"/>
  <c r="DU137" i="3"/>
  <c r="DV137" i="3" a="1"/>
  <c r="DV137" i="3"/>
  <c r="DW137" i="3"/>
  <c r="DX137" i="3"/>
  <c r="DY137" i="3"/>
  <c r="DZ137" i="3"/>
  <c r="EA137" i="3"/>
  <c r="EB137" i="3"/>
  <c r="EC137" i="3"/>
  <c r="ED137" i="3"/>
  <c r="EE137" i="3"/>
  <c r="EF137" i="3"/>
  <c r="EG137" i="3"/>
  <c r="EH137" i="3"/>
  <c r="EI137" i="3"/>
  <c r="EJ137" i="3"/>
  <c r="EK137" i="3"/>
  <c r="P138" i="3"/>
  <c r="Q138" i="3"/>
  <c r="R138" i="3"/>
  <c r="S138" i="3"/>
  <c r="T138" i="3" a="1"/>
  <c r="T138" i="3"/>
  <c r="U138" i="3"/>
  <c r="V138" i="3" a="1"/>
  <c r="V138" i="3"/>
  <c r="W138" i="3"/>
  <c r="X138" i="3" a="1"/>
  <c r="X138" i="3"/>
  <c r="Y138" i="3"/>
  <c r="AL138" i="3"/>
  <c r="AM138" i="3"/>
  <c r="AN138" i="3"/>
  <c r="AO138" i="3"/>
  <c r="AP138" i="3" a="1"/>
  <c r="AP138" i="3"/>
  <c r="AQ138" i="3"/>
  <c r="AR138" i="3" a="1"/>
  <c r="AR138" i="3"/>
  <c r="AS138" i="3"/>
  <c r="AT138" i="3" a="1"/>
  <c r="AT138" i="3"/>
  <c r="AU138" i="3"/>
  <c r="BN138" i="3"/>
  <c r="BO138" i="3"/>
  <c r="BP138" i="3"/>
  <c r="BQ138" i="3"/>
  <c r="BR138" i="3" a="1"/>
  <c r="BR138" i="3"/>
  <c r="BS138" i="3"/>
  <c r="BT138" i="3" a="1"/>
  <c r="BT138" i="3"/>
  <c r="BU138" i="3"/>
  <c r="BV138" i="3" a="1"/>
  <c r="BV138" i="3"/>
  <c r="BW138" i="3"/>
  <c r="CP138" i="3"/>
  <c r="CQ138" i="3"/>
  <c r="CR138" i="3"/>
  <c r="CS138" i="3"/>
  <c r="CT138" i="3" a="1"/>
  <c r="CT138" i="3"/>
  <c r="CU138" i="3"/>
  <c r="CV138" i="3" a="1"/>
  <c r="CV138" i="3"/>
  <c r="CW138" i="3"/>
  <c r="CX138" i="3" a="1"/>
  <c r="CX138" i="3"/>
  <c r="CY138" i="3"/>
  <c r="DB138" i="3"/>
  <c r="DC138" i="3"/>
  <c r="DD138" i="3"/>
  <c r="DE138" i="3"/>
  <c r="DF138" i="3" a="1"/>
  <c r="DF138" i="3"/>
  <c r="DG138" i="3"/>
  <c r="DH138" i="3" a="1"/>
  <c r="DH138" i="3"/>
  <c r="DI138" i="3"/>
  <c r="DJ138" i="3" a="1"/>
  <c r="DJ138" i="3"/>
  <c r="DK138" i="3"/>
  <c r="DN138" i="3"/>
  <c r="DO138" i="3"/>
  <c r="DP138" i="3"/>
  <c r="DQ138" i="3"/>
  <c r="DR138" i="3" a="1"/>
  <c r="DR138" i="3"/>
  <c r="DS138" i="3"/>
  <c r="DT138" i="3" a="1"/>
  <c r="DT138" i="3"/>
  <c r="DU138" i="3"/>
  <c r="DV138" i="3" a="1"/>
  <c r="DV138" i="3"/>
  <c r="DW138" i="3"/>
  <c r="DX138" i="3"/>
  <c r="DY138" i="3"/>
  <c r="DZ138" i="3"/>
  <c r="EA138" i="3"/>
  <c r="EB138" i="3"/>
  <c r="EC138" i="3"/>
  <c r="ED138" i="3"/>
  <c r="EE138" i="3"/>
  <c r="EF138" i="3"/>
  <c r="EG138" i="3"/>
  <c r="EH138" i="3"/>
  <c r="EI138" i="3"/>
  <c r="EJ138" i="3"/>
  <c r="EK138" i="3"/>
  <c r="P139" i="3"/>
  <c r="Q139" i="3"/>
  <c r="R139" i="3"/>
  <c r="S139" i="3"/>
  <c r="T139" i="3" a="1"/>
  <c r="T139" i="3"/>
  <c r="U139" i="3"/>
  <c r="V139" i="3" a="1"/>
  <c r="V139" i="3"/>
  <c r="W139" i="3"/>
  <c r="X139" i="3" a="1"/>
  <c r="X139" i="3"/>
  <c r="Y139" i="3"/>
  <c r="AL139" i="3"/>
  <c r="AM139" i="3"/>
  <c r="AN139" i="3"/>
  <c r="AO139" i="3"/>
  <c r="AP139" i="3" a="1"/>
  <c r="AP139" i="3"/>
  <c r="AQ139" i="3"/>
  <c r="AR139" i="3" a="1"/>
  <c r="AR139" i="3"/>
  <c r="AS139" i="3"/>
  <c r="AT139" i="3" a="1"/>
  <c r="AT139" i="3"/>
  <c r="AU139" i="3"/>
  <c r="BN139" i="3"/>
  <c r="BO139" i="3"/>
  <c r="BP139" i="3"/>
  <c r="BQ139" i="3"/>
  <c r="BR139" i="3" a="1"/>
  <c r="BR139" i="3"/>
  <c r="BS139" i="3"/>
  <c r="BT139" i="3" a="1"/>
  <c r="BT139" i="3"/>
  <c r="BU139" i="3"/>
  <c r="BV139" i="3" a="1"/>
  <c r="BV139" i="3"/>
  <c r="BW139" i="3"/>
  <c r="CP139" i="3"/>
  <c r="CQ139" i="3"/>
  <c r="CR139" i="3"/>
  <c r="CS139" i="3"/>
  <c r="CT139" i="3" a="1"/>
  <c r="CT139" i="3"/>
  <c r="CU139" i="3"/>
  <c r="CV139" i="3" a="1"/>
  <c r="CV139" i="3"/>
  <c r="CW139" i="3"/>
  <c r="CX139" i="3" a="1"/>
  <c r="CX139" i="3"/>
  <c r="CY139" i="3"/>
  <c r="DB139" i="3"/>
  <c r="DC139" i="3"/>
  <c r="DD139" i="3"/>
  <c r="DE139" i="3"/>
  <c r="DF139" i="3" a="1"/>
  <c r="DF139" i="3"/>
  <c r="DG139" i="3"/>
  <c r="DH139" i="3" a="1"/>
  <c r="DH139" i="3"/>
  <c r="DI139" i="3"/>
  <c r="DJ139" i="3" a="1"/>
  <c r="DJ139" i="3"/>
  <c r="DK139" i="3"/>
  <c r="DN139" i="3"/>
  <c r="DO139" i="3"/>
  <c r="DP139" i="3"/>
  <c r="DQ139" i="3"/>
  <c r="DR139" i="3" a="1"/>
  <c r="DR139" i="3"/>
  <c r="DS139" i="3"/>
  <c r="DT139" i="3" a="1"/>
  <c r="DT139" i="3"/>
  <c r="DU139" i="3"/>
  <c r="DV139" i="3" a="1"/>
  <c r="DV139" i="3"/>
  <c r="DW139" i="3"/>
  <c r="DX139" i="3"/>
  <c r="DY139" i="3"/>
  <c r="DZ139" i="3"/>
  <c r="EA139" i="3"/>
  <c r="EB139" i="3"/>
  <c r="EC139" i="3"/>
  <c r="ED139" i="3"/>
  <c r="EE139" i="3"/>
  <c r="EF139" i="3"/>
  <c r="EG139" i="3"/>
  <c r="EH139" i="3"/>
  <c r="EI139" i="3"/>
  <c r="EJ139" i="3"/>
  <c r="EK139" i="3"/>
  <c r="P140" i="3"/>
  <c r="Q140" i="3"/>
  <c r="R140" i="3"/>
  <c r="S140" i="3"/>
  <c r="T140" i="3" a="1"/>
  <c r="T140" i="3"/>
  <c r="U140" i="3"/>
  <c r="V140" i="3" a="1"/>
  <c r="V140" i="3"/>
  <c r="W140" i="3"/>
  <c r="X140" i="3" a="1"/>
  <c r="X140" i="3"/>
  <c r="Y140" i="3"/>
  <c r="AL140" i="3"/>
  <c r="AM140" i="3"/>
  <c r="AN140" i="3"/>
  <c r="AO140" i="3"/>
  <c r="AP140" i="3" a="1"/>
  <c r="AP140" i="3"/>
  <c r="AQ140" i="3"/>
  <c r="AR140" i="3" a="1"/>
  <c r="AR140" i="3"/>
  <c r="AS140" i="3"/>
  <c r="AT140" i="3" a="1"/>
  <c r="AT140" i="3"/>
  <c r="AU140" i="3"/>
  <c r="BN140" i="3"/>
  <c r="BO140" i="3"/>
  <c r="BP140" i="3"/>
  <c r="BQ140" i="3"/>
  <c r="BR140" i="3" a="1"/>
  <c r="BR140" i="3"/>
  <c r="BS140" i="3"/>
  <c r="BT140" i="3" a="1"/>
  <c r="BT140" i="3"/>
  <c r="BU140" i="3"/>
  <c r="BV140" i="3" a="1"/>
  <c r="BV140" i="3"/>
  <c r="BW140" i="3"/>
  <c r="CP140" i="3"/>
  <c r="CQ140" i="3"/>
  <c r="CR140" i="3"/>
  <c r="CS140" i="3"/>
  <c r="CT140" i="3" a="1"/>
  <c r="CT140" i="3"/>
  <c r="CU140" i="3"/>
  <c r="CV140" i="3" a="1"/>
  <c r="CV140" i="3"/>
  <c r="CW140" i="3"/>
  <c r="CX140" i="3" a="1"/>
  <c r="CX140" i="3"/>
  <c r="CY140" i="3"/>
  <c r="DB140" i="3"/>
  <c r="DC140" i="3"/>
  <c r="DD140" i="3"/>
  <c r="DE140" i="3"/>
  <c r="DF140" i="3" a="1"/>
  <c r="DF140" i="3"/>
  <c r="DG140" i="3"/>
  <c r="DH140" i="3" a="1"/>
  <c r="DH140" i="3"/>
  <c r="DI140" i="3"/>
  <c r="DJ140" i="3" a="1"/>
  <c r="DJ140" i="3"/>
  <c r="DK140" i="3"/>
  <c r="DN140" i="3"/>
  <c r="DO140" i="3"/>
  <c r="DP140" i="3"/>
  <c r="DQ140" i="3"/>
  <c r="DR140" i="3" a="1"/>
  <c r="DR140" i="3"/>
  <c r="DS140" i="3"/>
  <c r="DT140" i="3" a="1"/>
  <c r="DT140" i="3"/>
  <c r="DU140" i="3"/>
  <c r="DV140" i="3" a="1"/>
  <c r="DV140" i="3"/>
  <c r="DW140" i="3"/>
  <c r="DX140" i="3"/>
  <c r="DY140" i="3"/>
  <c r="DZ140" i="3"/>
  <c r="EA140" i="3"/>
  <c r="EB140" i="3"/>
  <c r="EC140" i="3"/>
  <c r="ED140" i="3"/>
  <c r="EE140" i="3"/>
  <c r="EF140" i="3"/>
  <c r="EG140" i="3"/>
  <c r="EH140" i="3"/>
  <c r="EI140" i="3"/>
  <c r="EJ140" i="3"/>
  <c r="EK140" i="3"/>
  <c r="P141" i="3"/>
  <c r="Q141" i="3"/>
  <c r="R141" i="3"/>
  <c r="S141" i="3"/>
  <c r="T141" i="3" a="1"/>
  <c r="T141" i="3"/>
  <c r="U141" i="3"/>
  <c r="V141" i="3" a="1"/>
  <c r="V141" i="3"/>
  <c r="W141" i="3"/>
  <c r="X141" i="3" a="1"/>
  <c r="X141" i="3"/>
  <c r="Y141" i="3"/>
  <c r="AL141" i="3"/>
  <c r="AM141" i="3"/>
  <c r="AN141" i="3"/>
  <c r="AO141" i="3"/>
  <c r="AP141" i="3" a="1"/>
  <c r="AP141" i="3"/>
  <c r="AQ141" i="3"/>
  <c r="AR141" i="3" a="1"/>
  <c r="AR141" i="3"/>
  <c r="AS141" i="3"/>
  <c r="AT141" i="3" a="1"/>
  <c r="AT141" i="3"/>
  <c r="AU141" i="3"/>
  <c r="BN141" i="3"/>
  <c r="BO141" i="3"/>
  <c r="BP141" i="3"/>
  <c r="BQ141" i="3"/>
  <c r="BR141" i="3" a="1"/>
  <c r="BR141" i="3"/>
  <c r="BS141" i="3"/>
  <c r="BT141" i="3" a="1"/>
  <c r="BT141" i="3"/>
  <c r="BU141" i="3"/>
  <c r="BV141" i="3" a="1"/>
  <c r="BV141" i="3"/>
  <c r="BW141" i="3"/>
  <c r="CP141" i="3"/>
  <c r="CQ141" i="3"/>
  <c r="CR141" i="3"/>
  <c r="CS141" i="3"/>
  <c r="CT141" i="3" a="1"/>
  <c r="CT141" i="3"/>
  <c r="CU141" i="3"/>
  <c r="CV141" i="3" a="1"/>
  <c r="CV141" i="3"/>
  <c r="CW141" i="3"/>
  <c r="CX141" i="3" a="1"/>
  <c r="CX141" i="3"/>
  <c r="CY141" i="3"/>
  <c r="DB141" i="3"/>
  <c r="DC141" i="3"/>
  <c r="DD141" i="3"/>
  <c r="DE141" i="3"/>
  <c r="DF141" i="3" a="1"/>
  <c r="DF141" i="3"/>
  <c r="DG141" i="3"/>
  <c r="DH141" i="3" a="1"/>
  <c r="DH141" i="3"/>
  <c r="DI141" i="3"/>
  <c r="DJ141" i="3" a="1"/>
  <c r="DJ141" i="3"/>
  <c r="DK141" i="3"/>
  <c r="DN141" i="3"/>
  <c r="DO141" i="3"/>
  <c r="DP141" i="3"/>
  <c r="DQ141" i="3"/>
  <c r="DR141" i="3" a="1"/>
  <c r="DR141" i="3"/>
  <c r="DS141" i="3"/>
  <c r="DT141" i="3" a="1"/>
  <c r="DT141" i="3"/>
  <c r="DU141" i="3"/>
  <c r="DV141" i="3" a="1"/>
  <c r="DV141" i="3"/>
  <c r="DW141" i="3"/>
  <c r="DX141" i="3"/>
  <c r="DY141" i="3"/>
  <c r="DZ141" i="3"/>
  <c r="EA141" i="3"/>
  <c r="EB141" i="3"/>
  <c r="EC141" i="3"/>
  <c r="ED141" i="3"/>
  <c r="EE141" i="3"/>
  <c r="EF141" i="3"/>
  <c r="EG141" i="3"/>
  <c r="EH141" i="3"/>
  <c r="EI141" i="3"/>
  <c r="EJ141" i="3"/>
  <c r="EK141" i="3"/>
  <c r="P142" i="3"/>
  <c r="Q142" i="3"/>
  <c r="R142" i="3"/>
  <c r="S142" i="3"/>
  <c r="T142" i="3" a="1"/>
  <c r="T142" i="3"/>
  <c r="U142" i="3"/>
  <c r="V142" i="3" a="1"/>
  <c r="V142" i="3"/>
  <c r="W142" i="3"/>
  <c r="X142" i="3" a="1"/>
  <c r="X142" i="3"/>
  <c r="Y142" i="3"/>
  <c r="AL142" i="3"/>
  <c r="AM142" i="3"/>
  <c r="AN142" i="3"/>
  <c r="AO142" i="3"/>
  <c r="AP142" i="3" a="1"/>
  <c r="AP142" i="3"/>
  <c r="AQ142" i="3"/>
  <c r="AR142" i="3" a="1"/>
  <c r="AR142" i="3"/>
  <c r="AS142" i="3"/>
  <c r="AT142" i="3" a="1"/>
  <c r="AT142" i="3"/>
  <c r="AU142" i="3"/>
  <c r="BN142" i="3"/>
  <c r="BO142" i="3"/>
  <c r="BP142" i="3"/>
  <c r="BQ142" i="3"/>
  <c r="BR142" i="3" a="1"/>
  <c r="BR142" i="3"/>
  <c r="BS142" i="3"/>
  <c r="BT142" i="3" a="1"/>
  <c r="BT142" i="3"/>
  <c r="BU142" i="3"/>
  <c r="BV142" i="3" a="1"/>
  <c r="BV142" i="3"/>
  <c r="BW142" i="3"/>
  <c r="CP142" i="3"/>
  <c r="CQ142" i="3"/>
  <c r="CR142" i="3"/>
  <c r="CS142" i="3"/>
  <c r="CT142" i="3" a="1"/>
  <c r="CT142" i="3"/>
  <c r="CU142" i="3"/>
  <c r="CV142" i="3" a="1"/>
  <c r="CV142" i="3"/>
  <c r="CW142" i="3"/>
  <c r="CX142" i="3" a="1"/>
  <c r="CX142" i="3"/>
  <c r="CY142" i="3"/>
  <c r="DB142" i="3"/>
  <c r="DC142" i="3"/>
  <c r="DD142" i="3"/>
  <c r="DE142" i="3"/>
  <c r="DF142" i="3" a="1"/>
  <c r="DF142" i="3"/>
  <c r="DG142" i="3"/>
  <c r="DH142" i="3" a="1"/>
  <c r="DH142" i="3"/>
  <c r="DI142" i="3"/>
  <c r="DJ142" i="3" a="1"/>
  <c r="DJ142" i="3"/>
  <c r="DK142" i="3"/>
  <c r="DN142" i="3"/>
  <c r="DO142" i="3"/>
  <c r="DP142" i="3"/>
  <c r="DQ142" i="3"/>
  <c r="DR142" i="3" a="1"/>
  <c r="DR142" i="3"/>
  <c r="DS142" i="3"/>
  <c r="DT142" i="3" a="1"/>
  <c r="DT142" i="3"/>
  <c r="DU142" i="3"/>
  <c r="DV142" i="3" a="1"/>
  <c r="DV142" i="3"/>
  <c r="DW142" i="3"/>
  <c r="DX142" i="3"/>
  <c r="DY142" i="3"/>
  <c r="DZ142" i="3"/>
  <c r="EA142" i="3"/>
  <c r="EB142" i="3"/>
  <c r="EC142" i="3"/>
  <c r="ED142" i="3"/>
  <c r="EE142" i="3"/>
  <c r="EF142" i="3"/>
  <c r="EG142" i="3"/>
  <c r="EH142" i="3"/>
  <c r="EI142" i="3"/>
  <c r="EJ142" i="3"/>
  <c r="EK142" i="3"/>
  <c r="P143" i="3"/>
  <c r="Q143" i="3"/>
  <c r="R143" i="3"/>
  <c r="S143" i="3"/>
  <c r="T143" i="3" a="1"/>
  <c r="T143" i="3"/>
  <c r="U143" i="3"/>
  <c r="V143" i="3" a="1"/>
  <c r="V143" i="3"/>
  <c r="W143" i="3"/>
  <c r="X143" i="3" a="1"/>
  <c r="X143" i="3"/>
  <c r="Y143" i="3"/>
  <c r="AL143" i="3"/>
  <c r="AM143" i="3"/>
  <c r="AN143" i="3"/>
  <c r="AO143" i="3"/>
  <c r="AP143" i="3" a="1"/>
  <c r="AP143" i="3"/>
  <c r="AQ143" i="3"/>
  <c r="AR143" i="3" a="1"/>
  <c r="AR143" i="3"/>
  <c r="AS143" i="3"/>
  <c r="AT143" i="3" a="1"/>
  <c r="AT143" i="3"/>
  <c r="AU143" i="3"/>
  <c r="BN143" i="3"/>
  <c r="BO143" i="3"/>
  <c r="BP143" i="3"/>
  <c r="BQ143" i="3"/>
  <c r="BR143" i="3" a="1"/>
  <c r="BR143" i="3"/>
  <c r="BS143" i="3"/>
  <c r="BT143" i="3" a="1"/>
  <c r="BT143" i="3"/>
  <c r="BU143" i="3"/>
  <c r="BV143" i="3" a="1"/>
  <c r="BV143" i="3"/>
  <c r="BW143" i="3"/>
  <c r="CP143" i="3"/>
  <c r="CQ143" i="3"/>
  <c r="CR143" i="3"/>
  <c r="CS143" i="3"/>
  <c r="CT143" i="3" a="1"/>
  <c r="CT143" i="3"/>
  <c r="CU143" i="3"/>
  <c r="CV143" i="3" a="1"/>
  <c r="CV143" i="3"/>
  <c r="CW143" i="3"/>
  <c r="CX143" i="3" a="1"/>
  <c r="CX143" i="3"/>
  <c r="CY143" i="3"/>
  <c r="DB143" i="3"/>
  <c r="DC143" i="3"/>
  <c r="DD143" i="3"/>
  <c r="DE143" i="3"/>
  <c r="DF143" i="3" a="1"/>
  <c r="DF143" i="3"/>
  <c r="DG143" i="3"/>
  <c r="DH143" i="3" a="1"/>
  <c r="DH143" i="3"/>
  <c r="DI143" i="3"/>
  <c r="DJ143" i="3" a="1"/>
  <c r="DJ143" i="3"/>
  <c r="DK143" i="3"/>
  <c r="DN143" i="3"/>
  <c r="DO143" i="3"/>
  <c r="DP143" i="3"/>
  <c r="DQ143" i="3"/>
  <c r="DR143" i="3" a="1"/>
  <c r="DR143" i="3"/>
  <c r="DS143" i="3"/>
  <c r="DT143" i="3" a="1"/>
  <c r="DT143" i="3"/>
  <c r="DU143" i="3"/>
  <c r="DV143" i="3" a="1"/>
  <c r="DV143" i="3"/>
  <c r="DW143" i="3"/>
  <c r="DX143" i="3"/>
  <c r="DY143" i="3"/>
  <c r="DZ143" i="3"/>
  <c r="EA143" i="3"/>
  <c r="EB143" i="3"/>
  <c r="EC143" i="3"/>
  <c r="ED143" i="3"/>
  <c r="EE143" i="3"/>
  <c r="EF143" i="3"/>
  <c r="EG143" i="3"/>
  <c r="EH143" i="3"/>
  <c r="EI143" i="3"/>
  <c r="EJ143" i="3"/>
  <c r="EK143" i="3"/>
  <c r="P144" i="3"/>
  <c r="Q144" i="3"/>
  <c r="R144" i="3"/>
  <c r="S144" i="3"/>
  <c r="T144" i="3" a="1"/>
  <c r="T144" i="3"/>
  <c r="U144" i="3"/>
  <c r="V144" i="3" a="1"/>
  <c r="V144" i="3"/>
  <c r="W144" i="3"/>
  <c r="X144" i="3" a="1"/>
  <c r="X144" i="3"/>
  <c r="Y144" i="3"/>
  <c r="AL144" i="3"/>
  <c r="AM144" i="3"/>
  <c r="AN144" i="3"/>
  <c r="AO144" i="3"/>
  <c r="AP144" i="3" a="1"/>
  <c r="AP144" i="3"/>
  <c r="AQ144" i="3"/>
  <c r="AR144" i="3" a="1"/>
  <c r="AR144" i="3"/>
  <c r="AS144" i="3"/>
  <c r="AT144" i="3" a="1"/>
  <c r="AT144" i="3"/>
  <c r="AU144" i="3"/>
  <c r="BN144" i="3"/>
  <c r="BO144" i="3"/>
  <c r="BP144" i="3"/>
  <c r="BQ144" i="3"/>
  <c r="BR144" i="3" a="1"/>
  <c r="BR144" i="3"/>
  <c r="BS144" i="3"/>
  <c r="BT144" i="3" a="1"/>
  <c r="BT144" i="3"/>
  <c r="BU144" i="3"/>
  <c r="BV144" i="3" a="1"/>
  <c r="BV144" i="3"/>
  <c r="BW144" i="3"/>
  <c r="CP144" i="3"/>
  <c r="CQ144" i="3"/>
  <c r="CR144" i="3"/>
  <c r="CS144" i="3"/>
  <c r="CT144" i="3" a="1"/>
  <c r="CT144" i="3"/>
  <c r="CU144" i="3"/>
  <c r="CV144" i="3" a="1"/>
  <c r="CV144" i="3"/>
  <c r="CW144" i="3"/>
  <c r="CX144" i="3" a="1"/>
  <c r="CX144" i="3"/>
  <c r="CY144" i="3"/>
  <c r="DB144" i="3"/>
  <c r="DC144" i="3"/>
  <c r="DD144" i="3"/>
  <c r="DE144" i="3"/>
  <c r="DF144" i="3" a="1"/>
  <c r="DF144" i="3"/>
  <c r="DG144" i="3"/>
  <c r="DH144" i="3" a="1"/>
  <c r="DH144" i="3"/>
  <c r="DI144" i="3"/>
  <c r="DJ144" i="3" a="1"/>
  <c r="DJ144" i="3"/>
  <c r="DK144" i="3"/>
  <c r="DN144" i="3"/>
  <c r="DO144" i="3"/>
  <c r="DP144" i="3"/>
  <c r="DQ144" i="3"/>
  <c r="DR144" i="3" a="1"/>
  <c r="DR144" i="3"/>
  <c r="DS144" i="3"/>
  <c r="DT144" i="3" a="1"/>
  <c r="DT144" i="3"/>
  <c r="DU144" i="3"/>
  <c r="DV144" i="3" a="1"/>
  <c r="DV144" i="3"/>
  <c r="DW144" i="3"/>
  <c r="DX144" i="3"/>
  <c r="DY144" i="3"/>
  <c r="DZ144" i="3"/>
  <c r="EA144" i="3"/>
  <c r="EB144" i="3"/>
  <c r="EC144" i="3"/>
  <c r="ED144" i="3"/>
  <c r="EE144" i="3"/>
  <c r="EF144" i="3"/>
  <c r="EG144" i="3"/>
  <c r="EH144" i="3"/>
  <c r="EI144" i="3"/>
  <c r="EJ144" i="3"/>
  <c r="EK144" i="3"/>
  <c r="P145" i="3"/>
  <c r="Q145" i="3"/>
  <c r="R145" i="3"/>
  <c r="S145" i="3"/>
  <c r="T145" i="3" a="1"/>
  <c r="T145" i="3"/>
  <c r="U145" i="3"/>
  <c r="V145" i="3" a="1"/>
  <c r="V145" i="3"/>
  <c r="W145" i="3"/>
  <c r="X145" i="3" a="1"/>
  <c r="X145" i="3"/>
  <c r="Y145" i="3"/>
  <c r="AL145" i="3"/>
  <c r="AM145" i="3"/>
  <c r="AN145" i="3"/>
  <c r="AO145" i="3"/>
  <c r="AP145" i="3" a="1"/>
  <c r="AP145" i="3"/>
  <c r="AQ145" i="3"/>
  <c r="AR145" i="3" a="1"/>
  <c r="AR145" i="3"/>
  <c r="AS145" i="3"/>
  <c r="AT145" i="3" a="1"/>
  <c r="AT145" i="3"/>
  <c r="AU145" i="3"/>
  <c r="BN145" i="3"/>
  <c r="BO145" i="3"/>
  <c r="BP145" i="3"/>
  <c r="BQ145" i="3"/>
  <c r="BR145" i="3" a="1"/>
  <c r="BR145" i="3"/>
  <c r="BS145" i="3"/>
  <c r="BT145" i="3" a="1"/>
  <c r="BT145" i="3"/>
  <c r="BU145" i="3"/>
  <c r="BV145" i="3" a="1"/>
  <c r="BV145" i="3"/>
  <c r="BW145" i="3"/>
  <c r="CP145" i="3"/>
  <c r="CQ145" i="3"/>
  <c r="CR145" i="3"/>
  <c r="CS145" i="3"/>
  <c r="CT145" i="3" a="1"/>
  <c r="CT145" i="3"/>
  <c r="CU145" i="3"/>
  <c r="CV145" i="3" a="1"/>
  <c r="CV145" i="3"/>
  <c r="CW145" i="3"/>
  <c r="CX145" i="3" a="1"/>
  <c r="CX145" i="3"/>
  <c r="CY145" i="3"/>
  <c r="DB145" i="3"/>
  <c r="DC145" i="3"/>
  <c r="DD145" i="3"/>
  <c r="DE145" i="3"/>
  <c r="DF145" i="3" a="1"/>
  <c r="DF145" i="3"/>
  <c r="DG145" i="3"/>
  <c r="DH145" i="3" a="1"/>
  <c r="DH145" i="3"/>
  <c r="DI145" i="3"/>
  <c r="DJ145" i="3" a="1"/>
  <c r="DJ145" i="3"/>
  <c r="DK145" i="3"/>
  <c r="DN145" i="3"/>
  <c r="DO145" i="3"/>
  <c r="DP145" i="3"/>
  <c r="DQ145" i="3"/>
  <c r="DR145" i="3" a="1"/>
  <c r="DR145" i="3"/>
  <c r="DS145" i="3"/>
  <c r="DT145" i="3" a="1"/>
  <c r="DT145" i="3"/>
  <c r="DU145" i="3"/>
  <c r="DV145" i="3" a="1"/>
  <c r="DV145" i="3"/>
  <c r="DW145" i="3"/>
  <c r="DX145" i="3"/>
  <c r="DY145" i="3"/>
  <c r="DZ145" i="3"/>
  <c r="EA145" i="3"/>
  <c r="EB145" i="3"/>
  <c r="EC145" i="3"/>
  <c r="ED145" i="3"/>
  <c r="EE145" i="3"/>
  <c r="EF145" i="3"/>
  <c r="EG145" i="3"/>
  <c r="EH145" i="3"/>
  <c r="EI145" i="3"/>
  <c r="EJ145" i="3"/>
  <c r="EK145" i="3"/>
  <c r="P146" i="3"/>
  <c r="Q146" i="3"/>
  <c r="R146" i="3"/>
  <c r="S146" i="3"/>
  <c r="T146" i="3" a="1"/>
  <c r="T146" i="3"/>
  <c r="U146" i="3"/>
  <c r="V146" i="3" a="1"/>
  <c r="V146" i="3"/>
  <c r="W146" i="3"/>
  <c r="X146" i="3" a="1"/>
  <c r="X146" i="3"/>
  <c r="Y146" i="3"/>
  <c r="AL146" i="3"/>
  <c r="AM146" i="3"/>
  <c r="AN146" i="3"/>
  <c r="AO146" i="3"/>
  <c r="AP146" i="3" a="1"/>
  <c r="AP146" i="3"/>
  <c r="AQ146" i="3"/>
  <c r="AR146" i="3" a="1"/>
  <c r="AR146" i="3"/>
  <c r="AS146" i="3"/>
  <c r="AT146" i="3" a="1"/>
  <c r="AT146" i="3"/>
  <c r="AU146" i="3"/>
  <c r="BN146" i="3"/>
  <c r="BO146" i="3"/>
  <c r="BP146" i="3"/>
  <c r="BQ146" i="3"/>
  <c r="BR146" i="3" a="1"/>
  <c r="BR146" i="3"/>
  <c r="BS146" i="3"/>
  <c r="BT146" i="3" a="1"/>
  <c r="BT146" i="3"/>
  <c r="BU146" i="3"/>
  <c r="BV146" i="3" a="1"/>
  <c r="BV146" i="3"/>
  <c r="BW146" i="3"/>
  <c r="CP146" i="3"/>
  <c r="CQ146" i="3"/>
  <c r="CR146" i="3"/>
  <c r="CS146" i="3"/>
  <c r="CT146" i="3" a="1"/>
  <c r="CT146" i="3"/>
  <c r="CU146" i="3"/>
  <c r="CV146" i="3" a="1"/>
  <c r="CV146" i="3"/>
  <c r="CW146" i="3"/>
  <c r="CX146" i="3" a="1"/>
  <c r="CX146" i="3"/>
  <c r="CY146" i="3"/>
  <c r="DB146" i="3"/>
  <c r="DC146" i="3"/>
  <c r="DD146" i="3"/>
  <c r="DE146" i="3"/>
  <c r="DF146" i="3" a="1"/>
  <c r="DF146" i="3"/>
  <c r="DG146" i="3"/>
  <c r="DH146" i="3" a="1"/>
  <c r="DH146" i="3"/>
  <c r="DI146" i="3"/>
  <c r="DJ146" i="3" a="1"/>
  <c r="DJ146" i="3"/>
  <c r="DK146" i="3"/>
  <c r="DN146" i="3"/>
  <c r="DO146" i="3"/>
  <c r="DP146" i="3"/>
  <c r="DQ146" i="3"/>
  <c r="DR146" i="3" a="1"/>
  <c r="DR146" i="3"/>
  <c r="DS146" i="3"/>
  <c r="DT146" i="3" a="1"/>
  <c r="DT146" i="3"/>
  <c r="DU146" i="3"/>
  <c r="DV146" i="3" a="1"/>
  <c r="DV146" i="3"/>
  <c r="DW146" i="3"/>
  <c r="DX146" i="3"/>
  <c r="DY146" i="3"/>
  <c r="DZ146" i="3"/>
  <c r="EA146" i="3"/>
  <c r="EB146" i="3"/>
  <c r="EC146" i="3"/>
  <c r="ED146" i="3"/>
  <c r="EE146" i="3"/>
  <c r="EF146" i="3"/>
  <c r="EG146" i="3"/>
  <c r="EH146" i="3"/>
  <c r="EI146" i="3"/>
  <c r="EJ146" i="3"/>
  <c r="EK146" i="3"/>
  <c r="P147" i="3"/>
  <c r="Q147" i="3"/>
  <c r="R147" i="3"/>
  <c r="S147" i="3"/>
  <c r="T147" i="3" a="1"/>
  <c r="T147" i="3"/>
  <c r="U147" i="3"/>
  <c r="V147" i="3" a="1"/>
  <c r="V147" i="3"/>
  <c r="W147" i="3"/>
  <c r="X147" i="3" a="1"/>
  <c r="X147" i="3"/>
  <c r="Y147" i="3"/>
  <c r="AL147" i="3"/>
  <c r="AM147" i="3"/>
  <c r="AN147" i="3"/>
  <c r="AO147" i="3"/>
  <c r="AP147" i="3" a="1"/>
  <c r="AP147" i="3"/>
  <c r="AQ147" i="3"/>
  <c r="AR147" i="3" a="1"/>
  <c r="AR147" i="3"/>
  <c r="AS147" i="3"/>
  <c r="AT147" i="3" a="1"/>
  <c r="AT147" i="3"/>
  <c r="AU147" i="3"/>
  <c r="BN147" i="3"/>
  <c r="BO147" i="3"/>
  <c r="BP147" i="3"/>
  <c r="BQ147" i="3"/>
  <c r="BR147" i="3" a="1"/>
  <c r="BR147" i="3"/>
  <c r="BS147" i="3"/>
  <c r="BT147" i="3" a="1"/>
  <c r="BT147" i="3"/>
  <c r="BU147" i="3"/>
  <c r="BV147" i="3" a="1"/>
  <c r="BV147" i="3"/>
  <c r="BW147" i="3"/>
  <c r="CP147" i="3"/>
  <c r="CQ147" i="3"/>
  <c r="CR147" i="3"/>
  <c r="CS147" i="3"/>
  <c r="CT147" i="3" a="1"/>
  <c r="CT147" i="3"/>
  <c r="CU147" i="3"/>
  <c r="CV147" i="3" a="1"/>
  <c r="CV147" i="3"/>
  <c r="CW147" i="3"/>
  <c r="CX147" i="3" a="1"/>
  <c r="CX147" i="3"/>
  <c r="CY147" i="3"/>
  <c r="DB147" i="3"/>
  <c r="DC147" i="3"/>
  <c r="DD147" i="3"/>
  <c r="DE147" i="3"/>
  <c r="DF147" i="3" a="1"/>
  <c r="DF147" i="3"/>
  <c r="DG147" i="3"/>
  <c r="DH147" i="3" a="1"/>
  <c r="DH147" i="3"/>
  <c r="DI147" i="3"/>
  <c r="DJ147" i="3" a="1"/>
  <c r="DJ147" i="3"/>
  <c r="DK147" i="3"/>
  <c r="DN147" i="3"/>
  <c r="DO147" i="3"/>
  <c r="DP147" i="3"/>
  <c r="DQ147" i="3"/>
  <c r="DR147" i="3" a="1"/>
  <c r="DR147" i="3"/>
  <c r="DS147" i="3"/>
  <c r="DT147" i="3" a="1"/>
  <c r="DT147" i="3"/>
  <c r="DU147" i="3"/>
  <c r="DV147" i="3" a="1"/>
  <c r="DV147" i="3"/>
  <c r="DW147" i="3"/>
  <c r="DX147" i="3"/>
  <c r="DY147" i="3"/>
  <c r="DZ147" i="3"/>
  <c r="EA147" i="3"/>
  <c r="EB147" i="3"/>
  <c r="EC147" i="3"/>
  <c r="ED147" i="3"/>
  <c r="EE147" i="3"/>
  <c r="EF147" i="3"/>
  <c r="EG147" i="3"/>
  <c r="EH147" i="3"/>
  <c r="EI147" i="3"/>
  <c r="EJ147" i="3"/>
  <c r="EK147" i="3"/>
  <c r="P148" i="3"/>
  <c r="Q148" i="3"/>
  <c r="R148" i="3"/>
  <c r="S148" i="3"/>
  <c r="T148" i="3" a="1"/>
  <c r="T148" i="3"/>
  <c r="U148" i="3"/>
  <c r="V148" i="3" a="1"/>
  <c r="V148" i="3"/>
  <c r="W148" i="3"/>
  <c r="X148" i="3" a="1"/>
  <c r="X148" i="3"/>
  <c r="Y148" i="3"/>
  <c r="AL148" i="3"/>
  <c r="AM148" i="3"/>
  <c r="AN148" i="3"/>
  <c r="AO148" i="3"/>
  <c r="AP148" i="3" a="1"/>
  <c r="AP148" i="3"/>
  <c r="AQ148" i="3"/>
  <c r="AR148" i="3" a="1"/>
  <c r="AR148" i="3"/>
  <c r="AS148" i="3"/>
  <c r="AT148" i="3" a="1"/>
  <c r="AT148" i="3"/>
  <c r="AU148" i="3"/>
  <c r="BN148" i="3"/>
  <c r="BO148" i="3"/>
  <c r="BP148" i="3"/>
  <c r="BQ148" i="3"/>
  <c r="BR148" i="3" a="1"/>
  <c r="BR148" i="3"/>
  <c r="BS148" i="3"/>
  <c r="BT148" i="3" a="1"/>
  <c r="BT148" i="3"/>
  <c r="BU148" i="3"/>
  <c r="BV148" i="3" a="1"/>
  <c r="BV148" i="3"/>
  <c r="BW148" i="3"/>
  <c r="CP148" i="3"/>
  <c r="CQ148" i="3"/>
  <c r="CR148" i="3"/>
  <c r="CS148" i="3"/>
  <c r="CT148" i="3" a="1"/>
  <c r="CT148" i="3"/>
  <c r="CU148" i="3"/>
  <c r="CV148" i="3" a="1"/>
  <c r="CV148" i="3"/>
  <c r="CW148" i="3"/>
  <c r="CX148" i="3" a="1"/>
  <c r="CX148" i="3"/>
  <c r="CY148" i="3"/>
  <c r="DB148" i="3"/>
  <c r="DC148" i="3"/>
  <c r="DD148" i="3"/>
  <c r="DE148" i="3"/>
  <c r="DF148" i="3" a="1"/>
  <c r="DF148" i="3"/>
  <c r="DG148" i="3"/>
  <c r="DH148" i="3" a="1"/>
  <c r="DH148" i="3"/>
  <c r="DI148" i="3"/>
  <c r="DJ148" i="3" a="1"/>
  <c r="DJ148" i="3"/>
  <c r="DK148" i="3"/>
  <c r="DN148" i="3"/>
  <c r="DO148" i="3"/>
  <c r="DP148" i="3"/>
  <c r="DQ148" i="3"/>
  <c r="DR148" i="3" a="1"/>
  <c r="DR148" i="3"/>
  <c r="DS148" i="3"/>
  <c r="DT148" i="3" a="1"/>
  <c r="DT148" i="3"/>
  <c r="DU148" i="3"/>
  <c r="DV148" i="3" a="1"/>
  <c r="DV148" i="3"/>
  <c r="DW148" i="3"/>
  <c r="DX148" i="3"/>
  <c r="DY148" i="3"/>
  <c r="DZ148" i="3"/>
  <c r="EA148" i="3"/>
  <c r="EB148" i="3"/>
  <c r="EC148" i="3"/>
  <c r="ED148" i="3"/>
  <c r="EE148" i="3"/>
  <c r="EF148" i="3"/>
  <c r="EG148" i="3"/>
  <c r="EH148" i="3"/>
  <c r="EI148" i="3"/>
  <c r="EJ148" i="3"/>
  <c r="EK148" i="3"/>
  <c r="P149" i="3"/>
  <c r="Q149" i="3"/>
  <c r="R149" i="3"/>
  <c r="S149" i="3"/>
  <c r="T149" i="3" a="1"/>
  <c r="T149" i="3"/>
  <c r="U149" i="3"/>
  <c r="V149" i="3" a="1"/>
  <c r="V149" i="3"/>
  <c r="W149" i="3"/>
  <c r="X149" i="3" a="1"/>
  <c r="X149" i="3"/>
  <c r="Y149" i="3"/>
  <c r="AL149" i="3"/>
  <c r="AM149" i="3"/>
  <c r="AN149" i="3"/>
  <c r="AO149" i="3"/>
  <c r="AP149" i="3" a="1"/>
  <c r="AP149" i="3"/>
  <c r="AQ149" i="3"/>
  <c r="AR149" i="3" a="1"/>
  <c r="AR149" i="3"/>
  <c r="AS149" i="3"/>
  <c r="AT149" i="3" a="1"/>
  <c r="AT149" i="3"/>
  <c r="AU149" i="3"/>
  <c r="BN149" i="3"/>
  <c r="BO149" i="3"/>
  <c r="BP149" i="3"/>
  <c r="BQ149" i="3"/>
  <c r="BR149" i="3" a="1"/>
  <c r="BR149" i="3"/>
  <c r="BS149" i="3"/>
  <c r="BT149" i="3" a="1"/>
  <c r="BT149" i="3"/>
  <c r="BU149" i="3"/>
  <c r="BV149" i="3" a="1"/>
  <c r="BV149" i="3"/>
  <c r="BW149" i="3"/>
  <c r="CP149" i="3"/>
  <c r="CQ149" i="3"/>
  <c r="CR149" i="3"/>
  <c r="CS149" i="3"/>
  <c r="CT149" i="3" a="1"/>
  <c r="CT149" i="3"/>
  <c r="CU149" i="3"/>
  <c r="CV149" i="3" a="1"/>
  <c r="CV149" i="3"/>
  <c r="CW149" i="3"/>
  <c r="CX149" i="3" a="1"/>
  <c r="CX149" i="3"/>
  <c r="CY149" i="3"/>
  <c r="DB149" i="3"/>
  <c r="DC149" i="3"/>
  <c r="DD149" i="3"/>
  <c r="DE149" i="3"/>
  <c r="DF149" i="3" a="1"/>
  <c r="DF149" i="3"/>
  <c r="DG149" i="3"/>
  <c r="DH149" i="3" a="1"/>
  <c r="DH149" i="3"/>
  <c r="DI149" i="3"/>
  <c r="DJ149" i="3" a="1"/>
  <c r="DJ149" i="3"/>
  <c r="DK149" i="3"/>
  <c r="DN149" i="3"/>
  <c r="DO149" i="3"/>
  <c r="DP149" i="3"/>
  <c r="DQ149" i="3"/>
  <c r="DR149" i="3" a="1"/>
  <c r="DR149" i="3"/>
  <c r="DS149" i="3"/>
  <c r="DT149" i="3" a="1"/>
  <c r="DT149" i="3"/>
  <c r="DU149" i="3"/>
  <c r="DV149" i="3" a="1"/>
  <c r="DV149" i="3"/>
  <c r="DW149" i="3"/>
  <c r="DX149" i="3"/>
  <c r="DY149" i="3"/>
  <c r="DZ149" i="3"/>
  <c r="EA149" i="3"/>
  <c r="EB149" i="3"/>
  <c r="EC149" i="3"/>
  <c r="ED149" i="3"/>
  <c r="EE149" i="3"/>
  <c r="EF149" i="3"/>
  <c r="EG149" i="3"/>
  <c r="EH149" i="3"/>
  <c r="EI149" i="3"/>
  <c r="EJ149" i="3"/>
  <c r="EK149" i="3"/>
  <c r="P150" i="3"/>
  <c r="Q150" i="3"/>
  <c r="R150" i="3"/>
  <c r="S150" i="3"/>
  <c r="T150" i="3" a="1"/>
  <c r="T150" i="3"/>
  <c r="U150" i="3"/>
  <c r="V150" i="3" a="1"/>
  <c r="V150" i="3"/>
  <c r="W150" i="3"/>
  <c r="X150" i="3" a="1"/>
  <c r="X150" i="3"/>
  <c r="Y150" i="3"/>
  <c r="AL150" i="3"/>
  <c r="AM150" i="3"/>
  <c r="AN150" i="3"/>
  <c r="AO150" i="3"/>
  <c r="AP150" i="3" a="1"/>
  <c r="AP150" i="3"/>
  <c r="AQ150" i="3"/>
  <c r="AR150" i="3" a="1"/>
  <c r="AR150" i="3"/>
  <c r="AS150" i="3"/>
  <c r="AT150" i="3" a="1"/>
  <c r="AT150" i="3"/>
  <c r="AU150" i="3"/>
  <c r="BN150" i="3"/>
  <c r="BO150" i="3"/>
  <c r="BP150" i="3"/>
  <c r="BQ150" i="3"/>
  <c r="BR150" i="3" a="1"/>
  <c r="BR150" i="3"/>
  <c r="BS150" i="3"/>
  <c r="BT150" i="3" a="1"/>
  <c r="BT150" i="3"/>
  <c r="BU150" i="3"/>
  <c r="BV150" i="3" a="1"/>
  <c r="BV150" i="3"/>
  <c r="BW150" i="3"/>
  <c r="CP150" i="3"/>
  <c r="CQ150" i="3"/>
  <c r="CR150" i="3"/>
  <c r="CS150" i="3"/>
  <c r="CT150" i="3" a="1"/>
  <c r="CT150" i="3"/>
  <c r="CU150" i="3"/>
  <c r="CV150" i="3" a="1"/>
  <c r="CV150" i="3"/>
  <c r="CW150" i="3"/>
  <c r="CX150" i="3" a="1"/>
  <c r="CX150" i="3"/>
  <c r="CY150" i="3"/>
  <c r="DB150" i="3"/>
  <c r="DC150" i="3"/>
  <c r="DD150" i="3"/>
  <c r="DE150" i="3"/>
  <c r="DF150" i="3" a="1"/>
  <c r="DF150" i="3"/>
  <c r="DG150" i="3"/>
  <c r="DH150" i="3" a="1"/>
  <c r="DH150" i="3"/>
  <c r="DI150" i="3"/>
  <c r="DJ150" i="3" a="1"/>
  <c r="DJ150" i="3"/>
  <c r="DK150" i="3"/>
  <c r="DN150" i="3"/>
  <c r="DO150" i="3"/>
  <c r="DP150" i="3"/>
  <c r="DQ150" i="3"/>
  <c r="DR150" i="3" a="1"/>
  <c r="DR150" i="3"/>
  <c r="DS150" i="3"/>
  <c r="DT150" i="3" a="1"/>
  <c r="DT150" i="3"/>
  <c r="DU150" i="3"/>
  <c r="DV150" i="3" a="1"/>
  <c r="DV150" i="3"/>
  <c r="DW150" i="3"/>
  <c r="DX150" i="3"/>
  <c r="DY150" i="3"/>
  <c r="DZ150" i="3"/>
  <c r="EA150" i="3"/>
  <c r="EB150" i="3"/>
  <c r="EC150" i="3"/>
  <c r="ED150" i="3"/>
  <c r="EE150" i="3"/>
  <c r="EF150" i="3"/>
  <c r="EG150" i="3"/>
  <c r="EH150" i="3"/>
  <c r="EI150" i="3"/>
  <c r="EJ150" i="3"/>
  <c r="EK150" i="3"/>
  <c r="P151" i="3"/>
  <c r="Q151" i="3"/>
  <c r="R151" i="3"/>
  <c r="S151" i="3"/>
  <c r="T151" i="3" a="1"/>
  <c r="T151" i="3"/>
  <c r="U151" i="3"/>
  <c r="V151" i="3" a="1"/>
  <c r="V151" i="3"/>
  <c r="W151" i="3"/>
  <c r="X151" i="3" a="1"/>
  <c r="X151" i="3"/>
  <c r="Y151" i="3"/>
  <c r="AL151" i="3"/>
  <c r="AM151" i="3"/>
  <c r="AN151" i="3"/>
  <c r="AO151" i="3"/>
  <c r="AP151" i="3" a="1"/>
  <c r="AP151" i="3"/>
  <c r="AQ151" i="3"/>
  <c r="AR151" i="3" a="1"/>
  <c r="AR151" i="3"/>
  <c r="AS151" i="3"/>
  <c r="AT151" i="3" a="1"/>
  <c r="AT151" i="3"/>
  <c r="AU151" i="3"/>
  <c r="BN151" i="3"/>
  <c r="BO151" i="3"/>
  <c r="BP151" i="3"/>
  <c r="BQ151" i="3"/>
  <c r="BR151" i="3" a="1"/>
  <c r="BR151" i="3"/>
  <c r="BS151" i="3"/>
  <c r="BT151" i="3" a="1"/>
  <c r="BT151" i="3"/>
  <c r="BU151" i="3"/>
  <c r="BV151" i="3" a="1"/>
  <c r="BV151" i="3"/>
  <c r="BW151" i="3"/>
  <c r="CP151" i="3"/>
  <c r="CQ151" i="3"/>
  <c r="CR151" i="3"/>
  <c r="CS151" i="3"/>
  <c r="CT151" i="3" a="1"/>
  <c r="CT151" i="3"/>
  <c r="CU151" i="3"/>
  <c r="CV151" i="3" a="1"/>
  <c r="CV151" i="3"/>
  <c r="CW151" i="3"/>
  <c r="CX151" i="3" a="1"/>
  <c r="CX151" i="3"/>
  <c r="CY151" i="3"/>
  <c r="DB151" i="3"/>
  <c r="DC151" i="3"/>
  <c r="DD151" i="3"/>
  <c r="DE151" i="3"/>
  <c r="DF151" i="3" a="1"/>
  <c r="DF151" i="3"/>
  <c r="DG151" i="3"/>
  <c r="DH151" i="3" a="1"/>
  <c r="DH151" i="3"/>
  <c r="DI151" i="3"/>
  <c r="DJ151" i="3" a="1"/>
  <c r="DJ151" i="3"/>
  <c r="DK151" i="3"/>
  <c r="DN151" i="3"/>
  <c r="DO151" i="3"/>
  <c r="DP151" i="3"/>
  <c r="DQ151" i="3"/>
  <c r="DR151" i="3" a="1"/>
  <c r="DR151" i="3"/>
  <c r="DS151" i="3"/>
  <c r="DT151" i="3" a="1"/>
  <c r="DT151" i="3"/>
  <c r="DU151" i="3"/>
  <c r="DV151" i="3" a="1"/>
  <c r="DV151" i="3"/>
  <c r="DW151" i="3"/>
  <c r="DX151" i="3"/>
  <c r="DY151" i="3"/>
  <c r="DZ151" i="3"/>
  <c r="EA151" i="3"/>
  <c r="EB151" i="3"/>
  <c r="EC151" i="3"/>
  <c r="ED151" i="3"/>
  <c r="EE151" i="3"/>
  <c r="EF151" i="3"/>
  <c r="EG151" i="3"/>
  <c r="EH151" i="3"/>
  <c r="EI151" i="3"/>
  <c r="EJ151" i="3"/>
  <c r="EK151" i="3"/>
  <c r="P152" i="3"/>
  <c r="Q152" i="3"/>
  <c r="R152" i="3"/>
  <c r="S152" i="3"/>
  <c r="T152" i="3" a="1"/>
  <c r="T152" i="3"/>
  <c r="U152" i="3"/>
  <c r="V152" i="3" a="1"/>
  <c r="V152" i="3"/>
  <c r="W152" i="3"/>
  <c r="X152" i="3" a="1"/>
  <c r="X152" i="3"/>
  <c r="Y152" i="3"/>
  <c r="AL152" i="3"/>
  <c r="AM152" i="3"/>
  <c r="AN152" i="3"/>
  <c r="AO152" i="3"/>
  <c r="AP152" i="3" a="1"/>
  <c r="AP152" i="3"/>
  <c r="AQ152" i="3"/>
  <c r="AR152" i="3" a="1"/>
  <c r="AR152" i="3"/>
  <c r="AS152" i="3"/>
  <c r="AT152" i="3" a="1"/>
  <c r="AT152" i="3"/>
  <c r="AU152" i="3"/>
  <c r="BN152" i="3"/>
  <c r="BO152" i="3"/>
  <c r="BP152" i="3"/>
  <c r="BQ152" i="3"/>
  <c r="BR152" i="3" a="1"/>
  <c r="BR152" i="3"/>
  <c r="BS152" i="3"/>
  <c r="BT152" i="3" a="1"/>
  <c r="BT152" i="3"/>
  <c r="BU152" i="3"/>
  <c r="BV152" i="3" a="1"/>
  <c r="BV152" i="3"/>
  <c r="BW152" i="3"/>
  <c r="CP152" i="3"/>
  <c r="CQ152" i="3"/>
  <c r="CR152" i="3"/>
  <c r="CS152" i="3"/>
  <c r="CT152" i="3" a="1"/>
  <c r="CT152" i="3"/>
  <c r="CU152" i="3"/>
  <c r="CV152" i="3" a="1"/>
  <c r="CV152" i="3"/>
  <c r="CW152" i="3"/>
  <c r="CX152" i="3" a="1"/>
  <c r="CX152" i="3"/>
  <c r="CY152" i="3"/>
  <c r="DB152" i="3"/>
  <c r="DC152" i="3"/>
  <c r="DD152" i="3"/>
  <c r="DE152" i="3"/>
  <c r="DF152" i="3" a="1"/>
  <c r="DF152" i="3"/>
  <c r="DG152" i="3"/>
  <c r="DH152" i="3" a="1"/>
  <c r="DH152" i="3"/>
  <c r="DI152" i="3"/>
  <c r="DJ152" i="3" a="1"/>
  <c r="DJ152" i="3"/>
  <c r="DK152" i="3"/>
  <c r="DN152" i="3"/>
  <c r="DO152" i="3"/>
  <c r="DP152" i="3"/>
  <c r="DQ152" i="3"/>
  <c r="DR152" i="3" a="1"/>
  <c r="DR152" i="3"/>
  <c r="DS152" i="3"/>
  <c r="DT152" i="3" a="1"/>
  <c r="DT152" i="3"/>
  <c r="DU152" i="3"/>
  <c r="DV152" i="3" a="1"/>
  <c r="DV152" i="3"/>
  <c r="DW152" i="3"/>
  <c r="DX152" i="3"/>
  <c r="DY152" i="3"/>
  <c r="DZ152" i="3"/>
  <c r="EA152" i="3"/>
  <c r="EB152" i="3"/>
  <c r="EC152" i="3"/>
  <c r="ED152" i="3"/>
  <c r="EE152" i="3"/>
  <c r="EF152" i="3"/>
  <c r="EG152" i="3"/>
  <c r="EH152" i="3"/>
  <c r="EI152" i="3"/>
  <c r="EJ152" i="3"/>
  <c r="EK152" i="3"/>
  <c r="P153" i="3"/>
  <c r="Q153" i="3"/>
  <c r="R153" i="3"/>
  <c r="S153" i="3"/>
  <c r="T153" i="3" a="1"/>
  <c r="T153" i="3"/>
  <c r="U153" i="3"/>
  <c r="V153" i="3" a="1"/>
  <c r="V153" i="3"/>
  <c r="W153" i="3"/>
  <c r="X153" i="3" a="1"/>
  <c r="X153" i="3"/>
  <c r="Y153" i="3"/>
  <c r="AL153" i="3"/>
  <c r="AM153" i="3"/>
  <c r="AN153" i="3"/>
  <c r="AO153" i="3"/>
  <c r="AP153" i="3" a="1"/>
  <c r="AP153" i="3"/>
  <c r="AQ153" i="3"/>
  <c r="AR153" i="3" a="1"/>
  <c r="AR153" i="3"/>
  <c r="AS153" i="3"/>
  <c r="AT153" i="3" a="1"/>
  <c r="AT153" i="3"/>
  <c r="AU153" i="3"/>
  <c r="BN153" i="3"/>
  <c r="BO153" i="3"/>
  <c r="BP153" i="3"/>
  <c r="BQ153" i="3"/>
  <c r="BR153" i="3" a="1"/>
  <c r="BR153" i="3"/>
  <c r="BS153" i="3"/>
  <c r="BT153" i="3" a="1"/>
  <c r="BT153" i="3"/>
  <c r="BU153" i="3"/>
  <c r="BV153" i="3" a="1"/>
  <c r="BV153" i="3"/>
  <c r="BW153" i="3"/>
  <c r="CP153" i="3"/>
  <c r="CQ153" i="3"/>
  <c r="CR153" i="3"/>
  <c r="CS153" i="3"/>
  <c r="CT153" i="3" a="1"/>
  <c r="CT153" i="3"/>
  <c r="CU153" i="3"/>
  <c r="CV153" i="3" a="1"/>
  <c r="CV153" i="3"/>
  <c r="CW153" i="3"/>
  <c r="CX153" i="3" a="1"/>
  <c r="CX153" i="3"/>
  <c r="CY153" i="3"/>
  <c r="DB153" i="3"/>
  <c r="DC153" i="3"/>
  <c r="DD153" i="3"/>
  <c r="DE153" i="3"/>
  <c r="DF153" i="3" a="1"/>
  <c r="DF153" i="3"/>
  <c r="DG153" i="3"/>
  <c r="DH153" i="3" a="1"/>
  <c r="DH153" i="3"/>
  <c r="DI153" i="3"/>
  <c r="DJ153" i="3" a="1"/>
  <c r="DJ153" i="3"/>
  <c r="DK153" i="3"/>
  <c r="DN153" i="3"/>
  <c r="DO153" i="3"/>
  <c r="DP153" i="3"/>
  <c r="DQ153" i="3"/>
  <c r="DR153" i="3" a="1"/>
  <c r="DR153" i="3"/>
  <c r="DS153" i="3"/>
  <c r="DT153" i="3" a="1"/>
  <c r="DT153" i="3"/>
  <c r="DU153" i="3"/>
  <c r="DV153" i="3" a="1"/>
  <c r="DV153" i="3"/>
  <c r="DW153" i="3"/>
  <c r="DX153" i="3"/>
  <c r="DY153" i="3"/>
  <c r="DZ153" i="3"/>
  <c r="EA153" i="3"/>
  <c r="EB153" i="3"/>
  <c r="EC153" i="3"/>
  <c r="ED153" i="3"/>
  <c r="EE153" i="3"/>
  <c r="EF153" i="3"/>
  <c r="EG153" i="3"/>
  <c r="EH153" i="3"/>
  <c r="EI153" i="3"/>
  <c r="EJ153" i="3"/>
  <c r="EK153" i="3"/>
  <c r="P154" i="3"/>
  <c r="Q154" i="3"/>
  <c r="R154" i="3"/>
  <c r="S154" i="3"/>
  <c r="T154" i="3" a="1"/>
  <c r="T154" i="3"/>
  <c r="U154" i="3"/>
  <c r="V154" i="3" a="1"/>
  <c r="V154" i="3"/>
  <c r="W154" i="3"/>
  <c r="X154" i="3" a="1"/>
  <c r="X154" i="3"/>
  <c r="Y154" i="3"/>
  <c r="AL154" i="3"/>
  <c r="AM154" i="3"/>
  <c r="AN154" i="3"/>
  <c r="AO154" i="3"/>
  <c r="AP154" i="3" a="1"/>
  <c r="AP154" i="3"/>
  <c r="AQ154" i="3"/>
  <c r="AR154" i="3" a="1"/>
  <c r="AR154" i="3"/>
  <c r="AS154" i="3"/>
  <c r="AT154" i="3" a="1"/>
  <c r="AT154" i="3"/>
  <c r="AU154" i="3"/>
  <c r="BN154" i="3"/>
  <c r="BO154" i="3"/>
  <c r="BP154" i="3"/>
  <c r="BQ154" i="3"/>
  <c r="BR154" i="3" a="1"/>
  <c r="BR154" i="3"/>
  <c r="BS154" i="3"/>
  <c r="BT154" i="3" a="1"/>
  <c r="BT154" i="3"/>
  <c r="BU154" i="3"/>
  <c r="BV154" i="3" a="1"/>
  <c r="BV154" i="3"/>
  <c r="BW154" i="3"/>
  <c r="CP154" i="3"/>
  <c r="CQ154" i="3"/>
  <c r="CR154" i="3"/>
  <c r="CS154" i="3"/>
  <c r="CT154" i="3" a="1"/>
  <c r="CT154" i="3"/>
  <c r="CU154" i="3"/>
  <c r="CV154" i="3" a="1"/>
  <c r="CV154" i="3"/>
  <c r="CW154" i="3"/>
  <c r="CX154" i="3" a="1"/>
  <c r="CX154" i="3"/>
  <c r="CY154" i="3"/>
  <c r="DB154" i="3"/>
  <c r="DC154" i="3"/>
  <c r="DD154" i="3"/>
  <c r="DE154" i="3"/>
  <c r="DF154" i="3" a="1"/>
  <c r="DF154" i="3"/>
  <c r="DG154" i="3"/>
  <c r="DH154" i="3" a="1"/>
  <c r="DH154" i="3"/>
  <c r="DI154" i="3"/>
  <c r="DJ154" i="3" a="1"/>
  <c r="DJ154" i="3"/>
  <c r="DK154" i="3"/>
  <c r="DN154" i="3"/>
  <c r="DO154" i="3"/>
  <c r="DP154" i="3"/>
  <c r="DQ154" i="3"/>
  <c r="DR154" i="3" a="1"/>
  <c r="DR154" i="3"/>
  <c r="DS154" i="3"/>
  <c r="DT154" i="3" a="1"/>
  <c r="DT154" i="3"/>
  <c r="DU154" i="3"/>
  <c r="DV154" i="3" a="1"/>
  <c r="DV154" i="3"/>
  <c r="DW154" i="3"/>
  <c r="DX154" i="3"/>
  <c r="DY154" i="3"/>
  <c r="DZ154" i="3"/>
  <c r="EA154" i="3"/>
  <c r="EB154" i="3"/>
  <c r="EC154" i="3"/>
  <c r="ED154" i="3"/>
  <c r="EE154" i="3"/>
  <c r="EF154" i="3"/>
  <c r="EG154" i="3"/>
  <c r="EH154" i="3"/>
  <c r="EI154" i="3"/>
  <c r="EJ154" i="3"/>
  <c r="EK154" i="3"/>
  <c r="P155" i="3"/>
  <c r="Q155" i="3"/>
  <c r="R155" i="3"/>
  <c r="S155" i="3"/>
  <c r="T155" i="3" a="1"/>
  <c r="T155" i="3"/>
  <c r="U155" i="3"/>
  <c r="V155" i="3" a="1"/>
  <c r="V155" i="3"/>
  <c r="W155" i="3"/>
  <c r="X155" i="3" a="1"/>
  <c r="X155" i="3"/>
  <c r="Y155" i="3"/>
  <c r="AL155" i="3"/>
  <c r="AM155" i="3"/>
  <c r="AN155" i="3"/>
  <c r="AO155" i="3"/>
  <c r="AP155" i="3" a="1"/>
  <c r="AP155" i="3"/>
  <c r="AQ155" i="3"/>
  <c r="AR155" i="3" a="1"/>
  <c r="AR155" i="3"/>
  <c r="AS155" i="3"/>
  <c r="AT155" i="3" a="1"/>
  <c r="AT155" i="3"/>
  <c r="AU155" i="3"/>
  <c r="BN155" i="3"/>
  <c r="BO155" i="3"/>
  <c r="BP155" i="3"/>
  <c r="BQ155" i="3"/>
  <c r="BR155" i="3" a="1"/>
  <c r="BR155" i="3"/>
  <c r="BS155" i="3"/>
  <c r="BT155" i="3" a="1"/>
  <c r="BT155" i="3"/>
  <c r="BU155" i="3"/>
  <c r="BV155" i="3" a="1"/>
  <c r="BV155" i="3"/>
  <c r="BW155" i="3"/>
  <c r="CP155" i="3"/>
  <c r="CQ155" i="3"/>
  <c r="CR155" i="3"/>
  <c r="CS155" i="3"/>
  <c r="CT155" i="3" a="1"/>
  <c r="CT155" i="3"/>
  <c r="CU155" i="3"/>
  <c r="CV155" i="3" a="1"/>
  <c r="CV155" i="3"/>
  <c r="CW155" i="3"/>
  <c r="CX155" i="3" a="1"/>
  <c r="CX155" i="3"/>
  <c r="CY155" i="3"/>
  <c r="DB155" i="3"/>
  <c r="DC155" i="3"/>
  <c r="DD155" i="3"/>
  <c r="DE155" i="3"/>
  <c r="DF155" i="3" a="1"/>
  <c r="DF155" i="3"/>
  <c r="DG155" i="3"/>
  <c r="DH155" i="3" a="1"/>
  <c r="DH155" i="3"/>
  <c r="DI155" i="3"/>
  <c r="DJ155" i="3" a="1"/>
  <c r="DJ155" i="3"/>
  <c r="DK155" i="3"/>
  <c r="DN155" i="3"/>
  <c r="DO155" i="3"/>
  <c r="DP155" i="3"/>
  <c r="DQ155" i="3"/>
  <c r="DR155" i="3" a="1"/>
  <c r="DR155" i="3"/>
  <c r="DS155" i="3"/>
  <c r="DT155" i="3" a="1"/>
  <c r="DT155" i="3"/>
  <c r="DU155" i="3"/>
  <c r="DV155" i="3" a="1"/>
  <c r="DV155" i="3"/>
  <c r="DW155" i="3"/>
  <c r="DX155" i="3"/>
  <c r="DY155" i="3"/>
  <c r="DZ155" i="3"/>
  <c r="EA155" i="3"/>
  <c r="EB155" i="3"/>
  <c r="EC155" i="3"/>
  <c r="ED155" i="3"/>
  <c r="EE155" i="3"/>
  <c r="EF155" i="3"/>
  <c r="EG155" i="3"/>
  <c r="EH155" i="3"/>
  <c r="EI155" i="3"/>
  <c r="EJ155" i="3"/>
  <c r="EK155" i="3"/>
  <c r="P156" i="3"/>
  <c r="Q156" i="3"/>
  <c r="R156" i="3"/>
  <c r="S156" i="3"/>
  <c r="T156" i="3" a="1"/>
  <c r="T156" i="3"/>
  <c r="U156" i="3"/>
  <c r="V156" i="3" a="1"/>
  <c r="V156" i="3"/>
  <c r="W156" i="3"/>
  <c r="X156" i="3" a="1"/>
  <c r="X156" i="3"/>
  <c r="Y156" i="3"/>
  <c r="AL156" i="3"/>
  <c r="AM156" i="3"/>
  <c r="AN156" i="3"/>
  <c r="AO156" i="3"/>
  <c r="AP156" i="3" a="1"/>
  <c r="AP156" i="3"/>
  <c r="AQ156" i="3"/>
  <c r="AR156" i="3" a="1"/>
  <c r="AR156" i="3"/>
  <c r="AS156" i="3"/>
  <c r="AT156" i="3" a="1"/>
  <c r="AT156" i="3"/>
  <c r="AU156" i="3"/>
  <c r="BN156" i="3"/>
  <c r="BO156" i="3"/>
  <c r="BP156" i="3"/>
  <c r="BQ156" i="3"/>
  <c r="BR156" i="3" a="1"/>
  <c r="BR156" i="3"/>
  <c r="BS156" i="3"/>
  <c r="BT156" i="3" a="1"/>
  <c r="BT156" i="3"/>
  <c r="BU156" i="3"/>
  <c r="BV156" i="3" a="1"/>
  <c r="BV156" i="3"/>
  <c r="BW156" i="3"/>
  <c r="CP156" i="3"/>
  <c r="CQ156" i="3"/>
  <c r="CR156" i="3"/>
  <c r="CS156" i="3"/>
  <c r="CT156" i="3" a="1"/>
  <c r="CT156" i="3"/>
  <c r="CU156" i="3"/>
  <c r="CV156" i="3" a="1"/>
  <c r="CV156" i="3"/>
  <c r="CW156" i="3"/>
  <c r="CX156" i="3" a="1"/>
  <c r="CX156" i="3"/>
  <c r="CY156" i="3"/>
  <c r="DB156" i="3"/>
  <c r="DC156" i="3"/>
  <c r="DD156" i="3"/>
  <c r="DE156" i="3"/>
  <c r="DF156" i="3" a="1"/>
  <c r="DF156" i="3"/>
  <c r="DG156" i="3"/>
  <c r="DH156" i="3" a="1"/>
  <c r="DH156" i="3"/>
  <c r="DI156" i="3"/>
  <c r="DJ156" i="3" a="1"/>
  <c r="DJ156" i="3"/>
  <c r="DK156" i="3"/>
  <c r="DN156" i="3"/>
  <c r="DO156" i="3"/>
  <c r="DP156" i="3"/>
  <c r="DQ156" i="3"/>
  <c r="DR156" i="3" a="1"/>
  <c r="DR156" i="3"/>
  <c r="DS156" i="3"/>
  <c r="DT156" i="3" a="1"/>
  <c r="DT156" i="3"/>
  <c r="DU156" i="3"/>
  <c r="DV156" i="3" a="1"/>
  <c r="DV156" i="3"/>
  <c r="DW156" i="3"/>
  <c r="DX156" i="3"/>
  <c r="DY156" i="3"/>
  <c r="DZ156" i="3"/>
  <c r="EA156" i="3"/>
  <c r="EB156" i="3"/>
  <c r="EC156" i="3"/>
  <c r="ED156" i="3"/>
  <c r="EE156" i="3"/>
  <c r="EF156" i="3"/>
  <c r="EG156" i="3"/>
  <c r="EH156" i="3"/>
  <c r="EI156" i="3"/>
  <c r="EJ156" i="3"/>
  <c r="EK156" i="3"/>
  <c r="P157" i="3"/>
  <c r="Q157" i="3"/>
  <c r="R157" i="3"/>
  <c r="S157" i="3"/>
  <c r="T157" i="3" a="1"/>
  <c r="T157" i="3"/>
  <c r="U157" i="3"/>
  <c r="V157" i="3" a="1"/>
  <c r="V157" i="3"/>
  <c r="W157" i="3"/>
  <c r="X157" i="3" a="1"/>
  <c r="X157" i="3"/>
  <c r="Y157" i="3"/>
  <c r="AL157" i="3"/>
  <c r="AM157" i="3"/>
  <c r="AN157" i="3"/>
  <c r="AO157" i="3"/>
  <c r="AP157" i="3" a="1"/>
  <c r="AP157" i="3"/>
  <c r="AQ157" i="3"/>
  <c r="AR157" i="3" a="1"/>
  <c r="AR157" i="3"/>
  <c r="AS157" i="3"/>
  <c r="AT157" i="3" a="1"/>
  <c r="AT157" i="3"/>
  <c r="AU157" i="3"/>
  <c r="BN157" i="3"/>
  <c r="BO157" i="3"/>
  <c r="BP157" i="3"/>
  <c r="BQ157" i="3"/>
  <c r="BR157" i="3" a="1"/>
  <c r="BR157" i="3"/>
  <c r="BS157" i="3"/>
  <c r="BT157" i="3" a="1"/>
  <c r="BT157" i="3"/>
  <c r="BU157" i="3"/>
  <c r="BV157" i="3" a="1"/>
  <c r="BV157" i="3"/>
  <c r="BW157" i="3"/>
  <c r="CP157" i="3"/>
  <c r="CQ157" i="3"/>
  <c r="CR157" i="3"/>
  <c r="CS157" i="3"/>
  <c r="CT157" i="3" a="1"/>
  <c r="CT157" i="3"/>
  <c r="CU157" i="3"/>
  <c r="CV157" i="3" a="1"/>
  <c r="CV157" i="3"/>
  <c r="CW157" i="3"/>
  <c r="CX157" i="3" a="1"/>
  <c r="CX157" i="3"/>
  <c r="CY157" i="3"/>
  <c r="DB157" i="3"/>
  <c r="DC157" i="3"/>
  <c r="DD157" i="3"/>
  <c r="DE157" i="3"/>
  <c r="DF157" i="3" a="1"/>
  <c r="DF157" i="3"/>
  <c r="DG157" i="3"/>
  <c r="DH157" i="3" a="1"/>
  <c r="DH157" i="3"/>
  <c r="DI157" i="3"/>
  <c r="DJ157" i="3" a="1"/>
  <c r="DJ157" i="3"/>
  <c r="DK157" i="3"/>
  <c r="DN157" i="3"/>
  <c r="DO157" i="3"/>
  <c r="DP157" i="3"/>
  <c r="DQ157" i="3"/>
  <c r="DR157" i="3" a="1"/>
  <c r="DR157" i="3"/>
  <c r="DS157" i="3"/>
  <c r="DT157" i="3" a="1"/>
  <c r="DT157" i="3"/>
  <c r="DU157" i="3"/>
  <c r="DV157" i="3" a="1"/>
  <c r="DV157" i="3"/>
  <c r="DW157" i="3"/>
  <c r="DX157" i="3"/>
  <c r="DY157" i="3"/>
  <c r="DZ157" i="3"/>
  <c r="EA157" i="3"/>
  <c r="EB157" i="3"/>
  <c r="EC157" i="3"/>
  <c r="ED157" i="3"/>
  <c r="EE157" i="3"/>
  <c r="EF157" i="3"/>
  <c r="EG157" i="3"/>
  <c r="EH157" i="3"/>
  <c r="EI157" i="3"/>
  <c r="EJ157" i="3"/>
  <c r="EK157" i="3"/>
  <c r="P158" i="3"/>
  <c r="Q158" i="3"/>
  <c r="R158" i="3"/>
  <c r="S158" i="3"/>
  <c r="T158" i="3" a="1"/>
  <c r="T158" i="3"/>
  <c r="U158" i="3"/>
  <c r="V158" i="3" a="1"/>
  <c r="V158" i="3"/>
  <c r="W158" i="3"/>
  <c r="X158" i="3" a="1"/>
  <c r="X158" i="3"/>
  <c r="Y158" i="3"/>
  <c r="AL158" i="3"/>
  <c r="AM158" i="3"/>
  <c r="AN158" i="3"/>
  <c r="AO158" i="3"/>
  <c r="AP158" i="3" a="1"/>
  <c r="AP158" i="3"/>
  <c r="AQ158" i="3"/>
  <c r="AR158" i="3" a="1"/>
  <c r="AR158" i="3"/>
  <c r="AS158" i="3"/>
  <c r="AT158" i="3" a="1"/>
  <c r="AT158" i="3"/>
  <c r="AU158" i="3"/>
  <c r="BN158" i="3"/>
  <c r="BO158" i="3"/>
  <c r="BP158" i="3"/>
  <c r="BQ158" i="3"/>
  <c r="BR158" i="3" a="1"/>
  <c r="BR158" i="3"/>
  <c r="BS158" i="3"/>
  <c r="BT158" i="3" a="1"/>
  <c r="BT158" i="3"/>
  <c r="BU158" i="3"/>
  <c r="BV158" i="3" a="1"/>
  <c r="BV158" i="3"/>
  <c r="BW158" i="3"/>
  <c r="CP158" i="3"/>
  <c r="CQ158" i="3"/>
  <c r="CR158" i="3"/>
  <c r="CS158" i="3"/>
  <c r="CT158" i="3" a="1"/>
  <c r="CT158" i="3"/>
  <c r="CU158" i="3"/>
  <c r="CV158" i="3" a="1"/>
  <c r="CV158" i="3"/>
  <c r="CW158" i="3"/>
  <c r="CX158" i="3" a="1"/>
  <c r="CX158" i="3"/>
  <c r="CY158" i="3"/>
  <c r="DB158" i="3"/>
  <c r="DC158" i="3"/>
  <c r="DD158" i="3"/>
  <c r="DE158" i="3"/>
  <c r="DF158" i="3" a="1"/>
  <c r="DF158" i="3"/>
  <c r="DG158" i="3"/>
  <c r="DH158" i="3" a="1"/>
  <c r="DH158" i="3"/>
  <c r="DI158" i="3"/>
  <c r="DJ158" i="3" a="1"/>
  <c r="DJ158" i="3"/>
  <c r="DK158" i="3"/>
  <c r="DN158" i="3"/>
  <c r="DO158" i="3"/>
  <c r="DP158" i="3"/>
  <c r="DQ158" i="3"/>
  <c r="DR158" i="3" a="1"/>
  <c r="DR158" i="3"/>
  <c r="DS158" i="3"/>
  <c r="DT158" i="3" a="1"/>
  <c r="DT158" i="3"/>
  <c r="DU158" i="3"/>
  <c r="DV158" i="3" a="1"/>
  <c r="DV158" i="3"/>
  <c r="DW158" i="3"/>
  <c r="DX158" i="3"/>
  <c r="DY158" i="3"/>
  <c r="DZ158" i="3"/>
  <c r="EA158" i="3"/>
  <c r="EB158" i="3"/>
  <c r="EC158" i="3"/>
  <c r="ED158" i="3"/>
  <c r="EE158" i="3"/>
  <c r="EF158" i="3"/>
  <c r="EG158" i="3"/>
  <c r="EH158" i="3"/>
  <c r="EI158" i="3"/>
  <c r="EJ158" i="3"/>
  <c r="EK158" i="3"/>
  <c r="P159" i="3"/>
  <c r="Q159" i="3"/>
  <c r="R159" i="3"/>
  <c r="S159" i="3"/>
  <c r="T159" i="3" a="1"/>
  <c r="T159" i="3"/>
  <c r="U159" i="3"/>
  <c r="V159" i="3" a="1"/>
  <c r="V159" i="3"/>
  <c r="W159" i="3"/>
  <c r="X159" i="3" a="1"/>
  <c r="X159" i="3"/>
  <c r="Y159" i="3"/>
  <c r="AL159" i="3"/>
  <c r="AM159" i="3"/>
  <c r="AN159" i="3"/>
  <c r="AO159" i="3"/>
  <c r="AP159" i="3" a="1"/>
  <c r="AP159" i="3"/>
  <c r="AQ159" i="3"/>
  <c r="AR159" i="3" a="1"/>
  <c r="AR159" i="3"/>
  <c r="AS159" i="3"/>
  <c r="AT159" i="3" a="1"/>
  <c r="AT159" i="3"/>
  <c r="AU159" i="3"/>
  <c r="BN159" i="3"/>
  <c r="BO159" i="3"/>
  <c r="BP159" i="3"/>
  <c r="BQ159" i="3"/>
  <c r="BR159" i="3" a="1"/>
  <c r="BR159" i="3"/>
  <c r="BS159" i="3"/>
  <c r="BT159" i="3" a="1"/>
  <c r="BT159" i="3"/>
  <c r="BU159" i="3"/>
  <c r="BV159" i="3" a="1"/>
  <c r="BV159" i="3"/>
  <c r="BW159" i="3"/>
  <c r="CP159" i="3"/>
  <c r="CQ159" i="3"/>
  <c r="CR159" i="3"/>
  <c r="CS159" i="3"/>
  <c r="CT159" i="3" a="1"/>
  <c r="CT159" i="3"/>
  <c r="CU159" i="3"/>
  <c r="CV159" i="3" a="1"/>
  <c r="CV159" i="3"/>
  <c r="CW159" i="3"/>
  <c r="CX159" i="3" a="1"/>
  <c r="CX159" i="3"/>
  <c r="CY159" i="3"/>
  <c r="DB159" i="3"/>
  <c r="DC159" i="3"/>
  <c r="DD159" i="3"/>
  <c r="DE159" i="3"/>
  <c r="DF159" i="3" a="1"/>
  <c r="DF159" i="3"/>
  <c r="DG159" i="3"/>
  <c r="DH159" i="3" a="1"/>
  <c r="DH159" i="3"/>
  <c r="DI159" i="3"/>
  <c r="DJ159" i="3" a="1"/>
  <c r="DJ159" i="3"/>
  <c r="DK159" i="3"/>
  <c r="DN159" i="3"/>
  <c r="DO159" i="3"/>
  <c r="DP159" i="3"/>
  <c r="DQ159" i="3"/>
  <c r="DR159" i="3" a="1"/>
  <c r="DR159" i="3"/>
  <c r="DS159" i="3"/>
  <c r="DT159" i="3" a="1"/>
  <c r="DT159" i="3"/>
  <c r="DU159" i="3"/>
  <c r="DV159" i="3" a="1"/>
  <c r="DV159" i="3"/>
  <c r="DW159" i="3"/>
  <c r="DX159" i="3"/>
  <c r="DY159" i="3"/>
  <c r="DZ159" i="3"/>
  <c r="EA159" i="3"/>
  <c r="EB159" i="3"/>
  <c r="EC159" i="3"/>
  <c r="ED159" i="3"/>
  <c r="EE159" i="3"/>
  <c r="EF159" i="3"/>
  <c r="EG159" i="3"/>
  <c r="EH159" i="3"/>
  <c r="EI159" i="3"/>
  <c r="EJ159" i="3"/>
  <c r="EK159" i="3"/>
  <c r="P160" i="3"/>
  <c r="Q160" i="3"/>
  <c r="R160" i="3"/>
  <c r="S160" i="3"/>
  <c r="T160" i="3" a="1"/>
  <c r="T160" i="3"/>
  <c r="U160" i="3"/>
  <c r="V160" i="3" a="1"/>
  <c r="V160" i="3"/>
  <c r="W160" i="3"/>
  <c r="X160" i="3" a="1"/>
  <c r="X160" i="3"/>
  <c r="Y160" i="3"/>
  <c r="AL160" i="3"/>
  <c r="AM160" i="3"/>
  <c r="AN160" i="3"/>
  <c r="AO160" i="3"/>
  <c r="AP160" i="3" a="1"/>
  <c r="AP160" i="3"/>
  <c r="AQ160" i="3"/>
  <c r="AR160" i="3" a="1"/>
  <c r="AR160" i="3"/>
  <c r="AS160" i="3"/>
  <c r="AT160" i="3" a="1"/>
  <c r="AT160" i="3"/>
  <c r="AU160" i="3"/>
  <c r="BN160" i="3"/>
  <c r="BO160" i="3"/>
  <c r="BP160" i="3"/>
  <c r="BQ160" i="3"/>
  <c r="BR160" i="3" a="1"/>
  <c r="BR160" i="3"/>
  <c r="BS160" i="3"/>
  <c r="BT160" i="3" a="1"/>
  <c r="BT160" i="3"/>
  <c r="BU160" i="3"/>
  <c r="BV160" i="3" a="1"/>
  <c r="BV160" i="3"/>
  <c r="BW160" i="3"/>
  <c r="CP160" i="3"/>
  <c r="CQ160" i="3"/>
  <c r="CR160" i="3"/>
  <c r="CS160" i="3"/>
  <c r="CT160" i="3" a="1"/>
  <c r="CT160" i="3"/>
  <c r="CU160" i="3"/>
  <c r="CV160" i="3" a="1"/>
  <c r="CV160" i="3"/>
  <c r="CW160" i="3"/>
  <c r="CX160" i="3" a="1"/>
  <c r="CX160" i="3"/>
  <c r="CY160" i="3"/>
  <c r="DB160" i="3"/>
  <c r="DC160" i="3"/>
  <c r="DD160" i="3"/>
  <c r="DE160" i="3"/>
  <c r="DF160" i="3" a="1"/>
  <c r="DF160" i="3"/>
  <c r="DG160" i="3"/>
  <c r="DH160" i="3" a="1"/>
  <c r="DH160" i="3"/>
  <c r="DI160" i="3"/>
  <c r="DJ160" i="3" a="1"/>
  <c r="DJ160" i="3"/>
  <c r="DK160" i="3"/>
  <c r="DN160" i="3"/>
  <c r="DO160" i="3"/>
  <c r="DP160" i="3"/>
  <c r="DQ160" i="3"/>
  <c r="DR160" i="3" a="1"/>
  <c r="DR160" i="3"/>
  <c r="DS160" i="3"/>
  <c r="DT160" i="3" a="1"/>
  <c r="DT160" i="3"/>
  <c r="DU160" i="3"/>
  <c r="DV160" i="3" a="1"/>
  <c r="DV160" i="3"/>
  <c r="DW160" i="3"/>
  <c r="DX160" i="3"/>
  <c r="DY160" i="3"/>
  <c r="DZ160" i="3"/>
  <c r="EA160" i="3"/>
  <c r="EB160" i="3"/>
  <c r="EC160" i="3"/>
  <c r="ED160" i="3"/>
  <c r="EE160" i="3"/>
  <c r="EF160" i="3"/>
  <c r="EG160" i="3"/>
  <c r="EH160" i="3"/>
  <c r="EI160" i="3"/>
  <c r="EJ160" i="3"/>
  <c r="EK160" i="3"/>
  <c r="P161" i="3"/>
  <c r="Q161" i="3"/>
  <c r="R161" i="3"/>
  <c r="S161" i="3"/>
  <c r="T161" i="3" a="1"/>
  <c r="T161" i="3"/>
  <c r="U161" i="3"/>
  <c r="V161" i="3" a="1"/>
  <c r="V161" i="3"/>
  <c r="W161" i="3"/>
  <c r="X161" i="3" a="1"/>
  <c r="X161" i="3"/>
  <c r="Y161" i="3"/>
  <c r="AL161" i="3"/>
  <c r="AM161" i="3"/>
  <c r="AN161" i="3"/>
  <c r="AO161" i="3"/>
  <c r="AP161" i="3" a="1"/>
  <c r="AP161" i="3"/>
  <c r="AQ161" i="3"/>
  <c r="AR161" i="3" a="1"/>
  <c r="AR161" i="3"/>
  <c r="AS161" i="3"/>
  <c r="AT161" i="3" a="1"/>
  <c r="AT161" i="3"/>
  <c r="AU161" i="3"/>
  <c r="BN161" i="3"/>
  <c r="BO161" i="3"/>
  <c r="BP161" i="3"/>
  <c r="BQ161" i="3"/>
  <c r="BR161" i="3" a="1"/>
  <c r="BR161" i="3"/>
  <c r="BS161" i="3"/>
  <c r="BT161" i="3" a="1"/>
  <c r="BT161" i="3"/>
  <c r="BU161" i="3"/>
  <c r="BV161" i="3" a="1"/>
  <c r="BV161" i="3"/>
  <c r="BW161" i="3"/>
  <c r="CP161" i="3"/>
  <c r="CQ161" i="3"/>
  <c r="CR161" i="3"/>
  <c r="CS161" i="3"/>
  <c r="CT161" i="3" a="1"/>
  <c r="CT161" i="3"/>
  <c r="CU161" i="3"/>
  <c r="CV161" i="3" a="1"/>
  <c r="CV161" i="3"/>
  <c r="CW161" i="3"/>
  <c r="CX161" i="3" a="1"/>
  <c r="CX161" i="3"/>
  <c r="CY161" i="3"/>
  <c r="DB161" i="3"/>
  <c r="DC161" i="3"/>
  <c r="DD161" i="3"/>
  <c r="DE161" i="3"/>
  <c r="DF161" i="3" a="1"/>
  <c r="DF161" i="3"/>
  <c r="DG161" i="3"/>
  <c r="DH161" i="3" a="1"/>
  <c r="DH161" i="3"/>
  <c r="DI161" i="3"/>
  <c r="DJ161" i="3" a="1"/>
  <c r="DJ161" i="3"/>
  <c r="DK161" i="3"/>
  <c r="DN161" i="3"/>
  <c r="DO161" i="3"/>
  <c r="DP161" i="3"/>
  <c r="DQ161" i="3"/>
  <c r="DR161" i="3" a="1"/>
  <c r="DR161" i="3"/>
  <c r="DS161" i="3"/>
  <c r="DT161" i="3" a="1"/>
  <c r="DT161" i="3"/>
  <c r="DU161" i="3"/>
  <c r="DV161" i="3" a="1"/>
  <c r="DV161" i="3"/>
  <c r="DW161" i="3"/>
  <c r="DX161" i="3"/>
  <c r="DY161" i="3"/>
  <c r="DZ161" i="3"/>
  <c r="EA161" i="3"/>
  <c r="EB161" i="3"/>
  <c r="EC161" i="3"/>
  <c r="ED161" i="3"/>
  <c r="EE161" i="3"/>
  <c r="EF161" i="3"/>
  <c r="EG161" i="3"/>
  <c r="EH161" i="3"/>
  <c r="EI161" i="3"/>
  <c r="EJ161" i="3"/>
  <c r="EK161" i="3"/>
  <c r="P162" i="3"/>
  <c r="Q162" i="3"/>
  <c r="R162" i="3"/>
  <c r="S162" i="3"/>
  <c r="T162" i="3" a="1"/>
  <c r="T162" i="3"/>
  <c r="U162" i="3"/>
  <c r="V162" i="3" a="1"/>
  <c r="V162" i="3"/>
  <c r="W162" i="3"/>
  <c r="X162" i="3" a="1"/>
  <c r="X162" i="3"/>
  <c r="Y162" i="3"/>
  <c r="AL162" i="3"/>
  <c r="AM162" i="3"/>
  <c r="AN162" i="3"/>
  <c r="AO162" i="3"/>
  <c r="AP162" i="3" a="1"/>
  <c r="AP162" i="3"/>
  <c r="AQ162" i="3"/>
  <c r="AR162" i="3" a="1"/>
  <c r="AR162" i="3"/>
  <c r="AS162" i="3"/>
  <c r="AT162" i="3" a="1"/>
  <c r="AT162" i="3"/>
  <c r="AU162" i="3"/>
  <c r="BN162" i="3"/>
  <c r="BO162" i="3"/>
  <c r="BP162" i="3"/>
  <c r="BQ162" i="3"/>
  <c r="BR162" i="3" a="1"/>
  <c r="BR162" i="3"/>
  <c r="BS162" i="3"/>
  <c r="BT162" i="3" a="1"/>
  <c r="BT162" i="3"/>
  <c r="BU162" i="3"/>
  <c r="BV162" i="3" a="1"/>
  <c r="BV162" i="3"/>
  <c r="BW162" i="3"/>
  <c r="CP162" i="3"/>
  <c r="CQ162" i="3"/>
  <c r="CR162" i="3"/>
  <c r="CS162" i="3"/>
  <c r="CT162" i="3" a="1"/>
  <c r="CT162" i="3"/>
  <c r="CU162" i="3"/>
  <c r="CV162" i="3" a="1"/>
  <c r="CV162" i="3"/>
  <c r="CW162" i="3"/>
  <c r="CX162" i="3" a="1"/>
  <c r="CX162" i="3"/>
  <c r="CY162" i="3"/>
  <c r="DB162" i="3"/>
  <c r="DC162" i="3"/>
  <c r="DD162" i="3"/>
  <c r="DE162" i="3"/>
  <c r="DF162" i="3" a="1"/>
  <c r="DF162" i="3"/>
  <c r="DG162" i="3"/>
  <c r="DH162" i="3" a="1"/>
  <c r="DH162" i="3"/>
  <c r="DI162" i="3"/>
  <c r="DJ162" i="3" a="1"/>
  <c r="DJ162" i="3"/>
  <c r="DK162" i="3"/>
  <c r="DN162" i="3"/>
  <c r="DO162" i="3"/>
  <c r="DP162" i="3"/>
  <c r="DQ162" i="3"/>
  <c r="DR162" i="3" a="1"/>
  <c r="DR162" i="3"/>
  <c r="DS162" i="3"/>
  <c r="DT162" i="3" a="1"/>
  <c r="DT162" i="3"/>
  <c r="DU162" i="3"/>
  <c r="DV162" i="3" a="1"/>
  <c r="DV162" i="3"/>
  <c r="DW162" i="3"/>
  <c r="DX162" i="3"/>
  <c r="DY162" i="3"/>
  <c r="DZ162" i="3"/>
  <c r="EA162" i="3"/>
  <c r="EB162" i="3"/>
  <c r="EC162" i="3"/>
  <c r="ED162" i="3"/>
  <c r="EE162" i="3"/>
  <c r="EF162" i="3"/>
  <c r="EG162" i="3"/>
  <c r="EH162" i="3"/>
  <c r="EI162" i="3"/>
  <c r="EJ162" i="3"/>
  <c r="EK162" i="3"/>
  <c r="P163" i="3"/>
  <c r="Q163" i="3"/>
  <c r="R163" i="3"/>
  <c r="S163" i="3"/>
  <c r="T163" i="3" a="1"/>
  <c r="T163" i="3"/>
  <c r="U163" i="3"/>
  <c r="V163" i="3" a="1"/>
  <c r="V163" i="3"/>
  <c r="W163" i="3"/>
  <c r="X163" i="3" a="1"/>
  <c r="X163" i="3"/>
  <c r="Y163" i="3"/>
  <c r="AL163" i="3"/>
  <c r="AM163" i="3"/>
  <c r="AN163" i="3"/>
  <c r="AO163" i="3"/>
  <c r="AP163" i="3" a="1"/>
  <c r="AP163" i="3"/>
  <c r="AQ163" i="3"/>
  <c r="AR163" i="3" a="1"/>
  <c r="AR163" i="3"/>
  <c r="AS163" i="3"/>
  <c r="AT163" i="3" a="1"/>
  <c r="AT163" i="3"/>
  <c r="AU163" i="3"/>
  <c r="BN163" i="3"/>
  <c r="BO163" i="3"/>
  <c r="BP163" i="3"/>
  <c r="BQ163" i="3"/>
  <c r="BR163" i="3" a="1"/>
  <c r="BR163" i="3"/>
  <c r="BS163" i="3"/>
  <c r="BT163" i="3" a="1"/>
  <c r="BT163" i="3"/>
  <c r="BU163" i="3"/>
  <c r="BV163" i="3" a="1"/>
  <c r="BV163" i="3"/>
  <c r="BW163" i="3"/>
  <c r="CP163" i="3"/>
  <c r="CQ163" i="3"/>
  <c r="CR163" i="3"/>
  <c r="CS163" i="3"/>
  <c r="CT163" i="3" a="1"/>
  <c r="CT163" i="3"/>
  <c r="CU163" i="3"/>
  <c r="CV163" i="3" a="1"/>
  <c r="CV163" i="3"/>
  <c r="CW163" i="3"/>
  <c r="CX163" i="3" a="1"/>
  <c r="CX163" i="3"/>
  <c r="CY163" i="3"/>
  <c r="DB163" i="3"/>
  <c r="DC163" i="3"/>
  <c r="DD163" i="3"/>
  <c r="DE163" i="3"/>
  <c r="DF163" i="3" a="1"/>
  <c r="DF163" i="3"/>
  <c r="DG163" i="3"/>
  <c r="DH163" i="3" a="1"/>
  <c r="DH163" i="3"/>
  <c r="DI163" i="3"/>
  <c r="DJ163" i="3" a="1"/>
  <c r="DJ163" i="3"/>
  <c r="DK163" i="3"/>
  <c r="DN163" i="3"/>
  <c r="DO163" i="3"/>
  <c r="DP163" i="3"/>
  <c r="DQ163" i="3"/>
  <c r="DR163" i="3" a="1"/>
  <c r="DR163" i="3"/>
  <c r="DS163" i="3"/>
  <c r="DT163" i="3" a="1"/>
  <c r="DT163" i="3"/>
  <c r="DU163" i="3"/>
  <c r="DV163" i="3" a="1"/>
  <c r="DV163" i="3"/>
  <c r="DW163" i="3"/>
  <c r="DX163" i="3"/>
  <c r="DY163" i="3"/>
  <c r="DZ163" i="3"/>
  <c r="EA163" i="3"/>
  <c r="EB163" i="3"/>
  <c r="EC163" i="3"/>
  <c r="ED163" i="3"/>
  <c r="EE163" i="3"/>
  <c r="EF163" i="3"/>
  <c r="EG163" i="3"/>
  <c r="EH163" i="3"/>
  <c r="EI163" i="3"/>
  <c r="EJ163" i="3"/>
  <c r="EK163" i="3"/>
  <c r="P164" i="3"/>
  <c r="Q164" i="3"/>
  <c r="R164" i="3"/>
  <c r="S164" i="3"/>
  <c r="T164" i="3" a="1"/>
  <c r="T164" i="3"/>
  <c r="U164" i="3"/>
  <c r="V164" i="3" a="1"/>
  <c r="V164" i="3"/>
  <c r="W164" i="3"/>
  <c r="X164" i="3" a="1"/>
  <c r="X164" i="3"/>
  <c r="Y164" i="3"/>
  <c r="AL164" i="3"/>
  <c r="AM164" i="3"/>
  <c r="AN164" i="3"/>
  <c r="AO164" i="3"/>
  <c r="AP164" i="3" a="1"/>
  <c r="AP164" i="3"/>
  <c r="AQ164" i="3"/>
  <c r="AR164" i="3" a="1"/>
  <c r="AR164" i="3"/>
  <c r="AS164" i="3"/>
  <c r="AT164" i="3" a="1"/>
  <c r="AT164" i="3"/>
  <c r="AU164" i="3"/>
  <c r="BN164" i="3"/>
  <c r="BO164" i="3"/>
  <c r="BP164" i="3"/>
  <c r="BQ164" i="3"/>
  <c r="BR164" i="3" a="1"/>
  <c r="BR164" i="3"/>
  <c r="BS164" i="3"/>
  <c r="BT164" i="3" a="1"/>
  <c r="BT164" i="3"/>
  <c r="BU164" i="3"/>
  <c r="BV164" i="3" a="1"/>
  <c r="BV164" i="3"/>
  <c r="BW164" i="3"/>
  <c r="CP164" i="3"/>
  <c r="CQ164" i="3"/>
  <c r="CR164" i="3"/>
  <c r="CS164" i="3"/>
  <c r="CT164" i="3" a="1"/>
  <c r="CT164" i="3"/>
  <c r="CU164" i="3"/>
  <c r="CV164" i="3" a="1"/>
  <c r="CV164" i="3"/>
  <c r="CW164" i="3"/>
  <c r="CX164" i="3" a="1"/>
  <c r="CX164" i="3"/>
  <c r="CY164" i="3"/>
  <c r="DB164" i="3"/>
  <c r="DC164" i="3"/>
  <c r="DD164" i="3"/>
  <c r="DE164" i="3"/>
  <c r="DF164" i="3" a="1"/>
  <c r="DF164" i="3"/>
  <c r="DG164" i="3"/>
  <c r="DH164" i="3" a="1"/>
  <c r="DH164" i="3"/>
  <c r="DI164" i="3"/>
  <c r="DJ164" i="3" a="1"/>
  <c r="DJ164" i="3"/>
  <c r="DK164" i="3"/>
  <c r="DN164" i="3"/>
  <c r="DO164" i="3"/>
  <c r="DP164" i="3"/>
  <c r="DQ164" i="3"/>
  <c r="DR164" i="3" a="1"/>
  <c r="DR164" i="3"/>
  <c r="DS164" i="3"/>
  <c r="DT164" i="3" a="1"/>
  <c r="DT164" i="3"/>
  <c r="DU164" i="3"/>
  <c r="DV164" i="3" a="1"/>
  <c r="DV164" i="3"/>
  <c r="DW164" i="3"/>
  <c r="DX164" i="3"/>
  <c r="DY164" i="3"/>
  <c r="DZ164" i="3"/>
  <c r="EA164" i="3"/>
  <c r="EB164" i="3"/>
  <c r="EC164" i="3"/>
  <c r="ED164" i="3"/>
  <c r="EE164" i="3"/>
  <c r="EF164" i="3"/>
  <c r="EG164" i="3"/>
  <c r="EH164" i="3"/>
  <c r="EI164" i="3"/>
  <c r="EJ164" i="3"/>
  <c r="EK164" i="3"/>
  <c r="P165" i="3"/>
  <c r="Q165" i="3"/>
  <c r="R165" i="3"/>
  <c r="S165" i="3"/>
  <c r="T165" i="3" a="1"/>
  <c r="T165" i="3"/>
  <c r="U165" i="3"/>
  <c r="V165" i="3" a="1"/>
  <c r="V165" i="3"/>
  <c r="W165" i="3"/>
  <c r="X165" i="3" a="1"/>
  <c r="X165" i="3"/>
  <c r="Y165" i="3"/>
  <c r="AL165" i="3"/>
  <c r="AM165" i="3"/>
  <c r="AN165" i="3"/>
  <c r="AO165" i="3"/>
  <c r="AP165" i="3" a="1"/>
  <c r="AP165" i="3"/>
  <c r="AQ165" i="3"/>
  <c r="AR165" i="3" a="1"/>
  <c r="AR165" i="3"/>
  <c r="AS165" i="3"/>
  <c r="AT165" i="3" a="1"/>
  <c r="AT165" i="3"/>
  <c r="AU165" i="3"/>
  <c r="BN165" i="3"/>
  <c r="BO165" i="3"/>
  <c r="BP165" i="3"/>
  <c r="BQ165" i="3"/>
  <c r="BR165" i="3" a="1"/>
  <c r="BR165" i="3"/>
  <c r="BS165" i="3"/>
  <c r="BT165" i="3" a="1"/>
  <c r="BT165" i="3"/>
  <c r="BU165" i="3"/>
  <c r="BV165" i="3" a="1"/>
  <c r="BV165" i="3"/>
  <c r="BW165" i="3"/>
  <c r="CP165" i="3"/>
  <c r="CQ165" i="3"/>
  <c r="CR165" i="3"/>
  <c r="CS165" i="3"/>
  <c r="CT165" i="3" a="1"/>
  <c r="CT165" i="3"/>
  <c r="CU165" i="3"/>
  <c r="CV165" i="3" a="1"/>
  <c r="CV165" i="3"/>
  <c r="CW165" i="3"/>
  <c r="CX165" i="3" a="1"/>
  <c r="CX165" i="3"/>
  <c r="CY165" i="3"/>
  <c r="DB165" i="3"/>
  <c r="DC165" i="3"/>
  <c r="DD165" i="3"/>
  <c r="DE165" i="3"/>
  <c r="DF165" i="3" a="1"/>
  <c r="DF165" i="3"/>
  <c r="DG165" i="3"/>
  <c r="DH165" i="3" a="1"/>
  <c r="DH165" i="3"/>
  <c r="DI165" i="3"/>
  <c r="DJ165" i="3" a="1"/>
  <c r="DJ165" i="3"/>
  <c r="DK165" i="3"/>
  <c r="DN165" i="3"/>
  <c r="DO165" i="3"/>
  <c r="DP165" i="3"/>
  <c r="DQ165" i="3"/>
  <c r="DR165" i="3" a="1"/>
  <c r="DR165" i="3"/>
  <c r="DS165" i="3"/>
  <c r="DT165" i="3" a="1"/>
  <c r="DT165" i="3"/>
  <c r="DU165" i="3"/>
  <c r="DV165" i="3" a="1"/>
  <c r="DV165" i="3"/>
  <c r="DW165" i="3"/>
  <c r="DX165" i="3"/>
  <c r="DY165" i="3"/>
  <c r="DZ165" i="3"/>
  <c r="EA165" i="3"/>
  <c r="EB165" i="3"/>
  <c r="EC165" i="3"/>
  <c r="ED165" i="3"/>
  <c r="EE165" i="3"/>
  <c r="EF165" i="3"/>
  <c r="EG165" i="3"/>
  <c r="EH165" i="3"/>
  <c r="EI165" i="3"/>
  <c r="EJ165" i="3"/>
  <c r="EK165" i="3"/>
  <c r="P166" i="3"/>
  <c r="Q166" i="3"/>
  <c r="R166" i="3"/>
  <c r="S166" i="3"/>
  <c r="T166" i="3" a="1"/>
  <c r="T166" i="3"/>
  <c r="U166" i="3"/>
  <c r="V166" i="3" a="1"/>
  <c r="V166" i="3"/>
  <c r="W166" i="3"/>
  <c r="X166" i="3" a="1"/>
  <c r="X166" i="3"/>
  <c r="Y166" i="3"/>
  <c r="AL166" i="3"/>
  <c r="AM166" i="3"/>
  <c r="AN166" i="3"/>
  <c r="AO166" i="3"/>
  <c r="AP166" i="3" a="1"/>
  <c r="AP166" i="3"/>
  <c r="AQ166" i="3"/>
  <c r="AR166" i="3" a="1"/>
  <c r="AR166" i="3"/>
  <c r="AS166" i="3"/>
  <c r="AT166" i="3" a="1"/>
  <c r="AT166" i="3"/>
  <c r="AU166" i="3"/>
  <c r="BN166" i="3"/>
  <c r="BO166" i="3"/>
  <c r="BP166" i="3"/>
  <c r="BQ166" i="3"/>
  <c r="BR166" i="3" a="1"/>
  <c r="BR166" i="3"/>
  <c r="BS166" i="3"/>
  <c r="BT166" i="3" a="1"/>
  <c r="BT166" i="3"/>
  <c r="BU166" i="3"/>
  <c r="BV166" i="3" a="1"/>
  <c r="BV166" i="3"/>
  <c r="BW166" i="3"/>
  <c r="CP166" i="3"/>
  <c r="CQ166" i="3"/>
  <c r="CR166" i="3"/>
  <c r="CS166" i="3"/>
  <c r="CT166" i="3" a="1"/>
  <c r="CT166" i="3"/>
  <c r="CU166" i="3"/>
  <c r="CV166" i="3" a="1"/>
  <c r="CV166" i="3"/>
  <c r="CW166" i="3"/>
  <c r="CX166" i="3" a="1"/>
  <c r="CX166" i="3"/>
  <c r="CY166" i="3"/>
  <c r="DB166" i="3"/>
  <c r="DC166" i="3"/>
  <c r="DD166" i="3"/>
  <c r="DE166" i="3"/>
  <c r="DF166" i="3" a="1"/>
  <c r="DF166" i="3"/>
  <c r="DG166" i="3"/>
  <c r="DH166" i="3" a="1"/>
  <c r="DH166" i="3"/>
  <c r="DI166" i="3"/>
  <c r="DJ166" i="3" a="1"/>
  <c r="DJ166" i="3"/>
  <c r="DK166" i="3"/>
  <c r="DN166" i="3"/>
  <c r="DO166" i="3"/>
  <c r="DP166" i="3"/>
  <c r="DQ166" i="3"/>
  <c r="DR166" i="3" a="1"/>
  <c r="DR166" i="3"/>
  <c r="DS166" i="3"/>
  <c r="DT166" i="3" a="1"/>
  <c r="DT166" i="3"/>
  <c r="DU166" i="3"/>
  <c r="DV166" i="3" a="1"/>
  <c r="DV166" i="3"/>
  <c r="DW166" i="3"/>
  <c r="DX166" i="3"/>
  <c r="DY166" i="3"/>
  <c r="DZ166" i="3"/>
  <c r="EA166" i="3"/>
  <c r="EB166" i="3"/>
  <c r="EC166" i="3"/>
  <c r="ED166" i="3"/>
  <c r="EE166" i="3"/>
  <c r="EF166" i="3"/>
  <c r="EG166" i="3"/>
  <c r="EH166" i="3"/>
  <c r="EI166" i="3"/>
  <c r="EJ166" i="3"/>
  <c r="EK166" i="3"/>
  <c r="P167" i="3"/>
  <c r="Q167" i="3"/>
  <c r="R167" i="3"/>
  <c r="S167" i="3"/>
  <c r="T167" i="3" a="1"/>
  <c r="T167" i="3"/>
  <c r="U167" i="3"/>
  <c r="V167" i="3" a="1"/>
  <c r="V167" i="3"/>
  <c r="W167" i="3"/>
  <c r="X167" i="3" a="1"/>
  <c r="X167" i="3"/>
  <c r="Y167" i="3"/>
  <c r="AL167" i="3"/>
  <c r="AM167" i="3"/>
  <c r="AN167" i="3"/>
  <c r="AO167" i="3"/>
  <c r="AP167" i="3" a="1"/>
  <c r="AP167" i="3"/>
  <c r="AQ167" i="3"/>
  <c r="AR167" i="3" a="1"/>
  <c r="AR167" i="3"/>
  <c r="AS167" i="3"/>
  <c r="AT167" i="3" a="1"/>
  <c r="AT167" i="3"/>
  <c r="AU167" i="3"/>
  <c r="BN167" i="3"/>
  <c r="BO167" i="3"/>
  <c r="BP167" i="3"/>
  <c r="BQ167" i="3"/>
  <c r="BR167" i="3" a="1"/>
  <c r="BR167" i="3"/>
  <c r="BS167" i="3"/>
  <c r="BT167" i="3" a="1"/>
  <c r="BT167" i="3"/>
  <c r="BU167" i="3"/>
  <c r="BV167" i="3" a="1"/>
  <c r="BV167" i="3"/>
  <c r="BW167" i="3"/>
  <c r="CP167" i="3"/>
  <c r="CQ167" i="3"/>
  <c r="CR167" i="3"/>
  <c r="CS167" i="3"/>
  <c r="CT167" i="3" a="1"/>
  <c r="CT167" i="3"/>
  <c r="CU167" i="3"/>
  <c r="CV167" i="3" a="1"/>
  <c r="CV167" i="3"/>
  <c r="CW167" i="3"/>
  <c r="CX167" i="3" a="1"/>
  <c r="CX167" i="3"/>
  <c r="CY167" i="3"/>
  <c r="DB167" i="3"/>
  <c r="DC167" i="3"/>
  <c r="DD167" i="3"/>
  <c r="DE167" i="3"/>
  <c r="DF167" i="3" a="1"/>
  <c r="DF167" i="3"/>
  <c r="DG167" i="3"/>
  <c r="DH167" i="3" a="1"/>
  <c r="DH167" i="3"/>
  <c r="DI167" i="3"/>
  <c r="DJ167" i="3" a="1"/>
  <c r="DJ167" i="3"/>
  <c r="DK167" i="3"/>
  <c r="DN167" i="3"/>
  <c r="DO167" i="3"/>
  <c r="DP167" i="3"/>
  <c r="DQ167" i="3"/>
  <c r="DR167" i="3" a="1"/>
  <c r="DR167" i="3"/>
  <c r="DS167" i="3"/>
  <c r="DT167" i="3" a="1"/>
  <c r="DT167" i="3"/>
  <c r="DU167" i="3"/>
  <c r="DV167" i="3" a="1"/>
  <c r="DV167" i="3"/>
  <c r="DW167" i="3"/>
  <c r="DX167" i="3"/>
  <c r="DY167" i="3"/>
  <c r="DZ167" i="3"/>
  <c r="EA167" i="3"/>
  <c r="EB167" i="3"/>
  <c r="EC167" i="3"/>
  <c r="ED167" i="3"/>
  <c r="EE167" i="3"/>
  <c r="EF167" i="3"/>
  <c r="EG167" i="3"/>
  <c r="EH167" i="3"/>
  <c r="EI167" i="3"/>
  <c r="EJ167" i="3"/>
  <c r="EK167" i="3"/>
  <c r="P168" i="3"/>
  <c r="Q168" i="3"/>
  <c r="R168" i="3"/>
  <c r="S168" i="3"/>
  <c r="T168" i="3" a="1"/>
  <c r="T168" i="3"/>
  <c r="U168" i="3"/>
  <c r="V168" i="3" a="1"/>
  <c r="V168" i="3"/>
  <c r="W168" i="3"/>
  <c r="X168" i="3" a="1"/>
  <c r="X168" i="3"/>
  <c r="Y168" i="3"/>
  <c r="AL168" i="3"/>
  <c r="AM168" i="3"/>
  <c r="AN168" i="3"/>
  <c r="AO168" i="3"/>
  <c r="AP168" i="3" a="1"/>
  <c r="AP168" i="3"/>
  <c r="AQ168" i="3"/>
  <c r="AR168" i="3" a="1"/>
  <c r="AR168" i="3"/>
  <c r="AS168" i="3"/>
  <c r="AT168" i="3" a="1"/>
  <c r="AT168" i="3"/>
  <c r="AU168" i="3"/>
  <c r="BN168" i="3"/>
  <c r="BO168" i="3"/>
  <c r="BP168" i="3"/>
  <c r="BQ168" i="3"/>
  <c r="BR168" i="3" a="1"/>
  <c r="BR168" i="3"/>
  <c r="BS168" i="3"/>
  <c r="BT168" i="3" a="1"/>
  <c r="BT168" i="3"/>
  <c r="BU168" i="3"/>
  <c r="BV168" i="3" a="1"/>
  <c r="BV168" i="3"/>
  <c r="BW168" i="3"/>
  <c r="CP168" i="3"/>
  <c r="CQ168" i="3"/>
  <c r="CR168" i="3"/>
  <c r="CS168" i="3"/>
  <c r="CT168" i="3" a="1"/>
  <c r="CT168" i="3"/>
  <c r="CU168" i="3"/>
  <c r="CV168" i="3" a="1"/>
  <c r="CV168" i="3"/>
  <c r="CW168" i="3"/>
  <c r="CX168" i="3" a="1"/>
  <c r="CX168" i="3"/>
  <c r="CY168" i="3"/>
  <c r="DB168" i="3"/>
  <c r="DC168" i="3"/>
  <c r="DD168" i="3"/>
  <c r="DE168" i="3"/>
  <c r="DF168" i="3" a="1"/>
  <c r="DF168" i="3"/>
  <c r="DG168" i="3"/>
  <c r="DH168" i="3" a="1"/>
  <c r="DH168" i="3"/>
  <c r="DI168" i="3"/>
  <c r="DJ168" i="3" a="1"/>
  <c r="DJ168" i="3"/>
  <c r="DK168" i="3"/>
  <c r="DN168" i="3"/>
  <c r="DO168" i="3"/>
  <c r="DP168" i="3"/>
  <c r="DQ168" i="3"/>
  <c r="DR168" i="3" a="1"/>
  <c r="DR168" i="3"/>
  <c r="DS168" i="3"/>
  <c r="DT168" i="3" a="1"/>
  <c r="DT168" i="3"/>
  <c r="DU168" i="3"/>
  <c r="DV168" i="3" a="1"/>
  <c r="DV168" i="3"/>
  <c r="DW168" i="3"/>
  <c r="DX168" i="3"/>
  <c r="DY168" i="3"/>
  <c r="DZ168" i="3"/>
  <c r="EA168" i="3"/>
  <c r="EB168" i="3"/>
  <c r="EC168" i="3"/>
  <c r="ED168" i="3"/>
  <c r="EE168" i="3"/>
  <c r="EF168" i="3"/>
  <c r="EG168" i="3"/>
  <c r="EH168" i="3"/>
  <c r="EI168" i="3"/>
  <c r="EJ168" i="3"/>
  <c r="EK168" i="3"/>
  <c r="P169" i="3"/>
  <c r="Q169" i="3"/>
  <c r="R169" i="3"/>
  <c r="S169" i="3"/>
  <c r="T169" i="3" a="1"/>
  <c r="T169" i="3"/>
  <c r="U169" i="3"/>
  <c r="V169" i="3" a="1"/>
  <c r="V169" i="3"/>
  <c r="W169" i="3"/>
  <c r="X169" i="3" a="1"/>
  <c r="X169" i="3"/>
  <c r="Y169" i="3"/>
  <c r="AL169" i="3"/>
  <c r="AM169" i="3"/>
  <c r="AN169" i="3"/>
  <c r="AO169" i="3"/>
  <c r="AP169" i="3" a="1"/>
  <c r="AP169" i="3"/>
  <c r="AQ169" i="3"/>
  <c r="AR169" i="3" a="1"/>
  <c r="AR169" i="3"/>
  <c r="AS169" i="3"/>
  <c r="AT169" i="3" a="1"/>
  <c r="AT169" i="3"/>
  <c r="AU169" i="3"/>
  <c r="BN169" i="3"/>
  <c r="BO169" i="3"/>
  <c r="BP169" i="3"/>
  <c r="BQ169" i="3"/>
  <c r="BR169" i="3" a="1"/>
  <c r="BR169" i="3"/>
  <c r="BS169" i="3"/>
  <c r="BT169" i="3" a="1"/>
  <c r="BT169" i="3"/>
  <c r="BU169" i="3"/>
  <c r="BV169" i="3" a="1"/>
  <c r="BV169" i="3"/>
  <c r="BW169" i="3"/>
  <c r="CP169" i="3"/>
  <c r="CQ169" i="3"/>
  <c r="CR169" i="3"/>
  <c r="CS169" i="3"/>
  <c r="CT169" i="3" a="1"/>
  <c r="CT169" i="3"/>
  <c r="CU169" i="3"/>
  <c r="CV169" i="3" a="1"/>
  <c r="CV169" i="3"/>
  <c r="CW169" i="3"/>
  <c r="CX169" i="3" a="1"/>
  <c r="CX169" i="3"/>
  <c r="CY169" i="3"/>
  <c r="DB169" i="3"/>
  <c r="DC169" i="3"/>
  <c r="DD169" i="3"/>
  <c r="DE169" i="3"/>
  <c r="DF169" i="3" a="1"/>
  <c r="DF169" i="3"/>
  <c r="DG169" i="3"/>
  <c r="DH169" i="3" a="1"/>
  <c r="DH169" i="3"/>
  <c r="DI169" i="3"/>
  <c r="DJ169" i="3" a="1"/>
  <c r="DJ169" i="3"/>
  <c r="DK169" i="3"/>
  <c r="DN169" i="3"/>
  <c r="DO169" i="3"/>
  <c r="DP169" i="3"/>
  <c r="DQ169" i="3"/>
  <c r="DR169" i="3" a="1"/>
  <c r="DR169" i="3"/>
  <c r="DS169" i="3"/>
  <c r="DT169" i="3" a="1"/>
  <c r="DT169" i="3"/>
  <c r="DU169" i="3"/>
  <c r="DV169" i="3" a="1"/>
  <c r="DV169" i="3"/>
  <c r="DW169" i="3"/>
  <c r="DX169" i="3"/>
  <c r="DY169" i="3"/>
  <c r="DZ169" i="3"/>
  <c r="EA169" i="3"/>
  <c r="EB169" i="3"/>
  <c r="EC169" i="3"/>
  <c r="ED169" i="3"/>
  <c r="EE169" i="3"/>
  <c r="EF169" i="3"/>
  <c r="EG169" i="3"/>
  <c r="EH169" i="3"/>
  <c r="EI169" i="3"/>
  <c r="EJ169" i="3"/>
  <c r="EK169" i="3"/>
  <c r="P170" i="3"/>
  <c r="Q170" i="3"/>
  <c r="R170" i="3"/>
  <c r="S170" i="3"/>
  <c r="T170" i="3" a="1"/>
  <c r="T170" i="3"/>
  <c r="U170" i="3"/>
  <c r="V170" i="3" a="1"/>
  <c r="V170" i="3"/>
  <c r="W170" i="3"/>
  <c r="X170" i="3" a="1"/>
  <c r="X170" i="3"/>
  <c r="Y170" i="3"/>
  <c r="AL170" i="3"/>
  <c r="AM170" i="3"/>
  <c r="AN170" i="3"/>
  <c r="AO170" i="3"/>
  <c r="AP170" i="3" a="1"/>
  <c r="AP170" i="3"/>
  <c r="AQ170" i="3"/>
  <c r="AR170" i="3" a="1"/>
  <c r="AR170" i="3"/>
  <c r="AS170" i="3"/>
  <c r="AT170" i="3" a="1"/>
  <c r="AT170" i="3"/>
  <c r="AU170" i="3"/>
  <c r="BN170" i="3"/>
  <c r="BO170" i="3"/>
  <c r="BP170" i="3"/>
  <c r="BQ170" i="3"/>
  <c r="BR170" i="3" a="1"/>
  <c r="BR170" i="3"/>
  <c r="BS170" i="3"/>
  <c r="BT170" i="3" a="1"/>
  <c r="BT170" i="3"/>
  <c r="BU170" i="3"/>
  <c r="BV170" i="3" a="1"/>
  <c r="BV170" i="3"/>
  <c r="BW170" i="3"/>
  <c r="CP170" i="3"/>
  <c r="CQ170" i="3"/>
  <c r="CR170" i="3"/>
  <c r="CS170" i="3"/>
  <c r="CT170" i="3" a="1"/>
  <c r="CT170" i="3"/>
  <c r="CU170" i="3"/>
  <c r="CV170" i="3" a="1"/>
  <c r="CV170" i="3"/>
  <c r="CW170" i="3"/>
  <c r="CX170" i="3" a="1"/>
  <c r="CX170" i="3"/>
  <c r="CY170" i="3"/>
  <c r="DB170" i="3"/>
  <c r="DC170" i="3"/>
  <c r="DD170" i="3"/>
  <c r="DE170" i="3"/>
  <c r="DF170" i="3" a="1"/>
  <c r="DF170" i="3"/>
  <c r="DG170" i="3"/>
  <c r="DH170" i="3" a="1"/>
  <c r="DH170" i="3"/>
  <c r="DI170" i="3"/>
  <c r="DJ170" i="3" a="1"/>
  <c r="DJ170" i="3"/>
  <c r="DK170" i="3"/>
  <c r="DN170" i="3"/>
  <c r="DO170" i="3"/>
  <c r="DP170" i="3"/>
  <c r="DQ170" i="3"/>
  <c r="DR170" i="3" a="1"/>
  <c r="DR170" i="3"/>
  <c r="DS170" i="3"/>
  <c r="DT170" i="3" a="1"/>
  <c r="DT170" i="3"/>
  <c r="DU170" i="3"/>
  <c r="DV170" i="3" a="1"/>
  <c r="DV170" i="3"/>
  <c r="DW170" i="3"/>
  <c r="DX170" i="3"/>
  <c r="DY170" i="3"/>
  <c r="DZ170" i="3"/>
  <c r="EA170" i="3"/>
  <c r="EB170" i="3"/>
  <c r="EC170" i="3"/>
  <c r="ED170" i="3"/>
  <c r="EE170" i="3"/>
  <c r="EF170" i="3"/>
  <c r="EG170" i="3"/>
  <c r="EH170" i="3"/>
  <c r="EI170" i="3"/>
  <c r="EJ170" i="3"/>
  <c r="EK170" i="3"/>
  <c r="P171" i="3"/>
  <c r="Q171" i="3"/>
  <c r="R171" i="3"/>
  <c r="S171" i="3"/>
  <c r="T171" i="3" a="1"/>
  <c r="T171" i="3"/>
  <c r="U171" i="3"/>
  <c r="V171" i="3" a="1"/>
  <c r="V171" i="3"/>
  <c r="W171" i="3"/>
  <c r="X171" i="3" a="1"/>
  <c r="X171" i="3"/>
  <c r="Y171" i="3"/>
  <c r="AL171" i="3"/>
  <c r="AM171" i="3"/>
  <c r="AN171" i="3"/>
  <c r="AO171" i="3"/>
  <c r="AP171" i="3" a="1"/>
  <c r="AP171" i="3"/>
  <c r="AQ171" i="3"/>
  <c r="AR171" i="3" a="1"/>
  <c r="AR171" i="3"/>
  <c r="AS171" i="3"/>
  <c r="AT171" i="3" a="1"/>
  <c r="AT171" i="3"/>
  <c r="AU171" i="3"/>
  <c r="BN171" i="3"/>
  <c r="BO171" i="3"/>
  <c r="BP171" i="3"/>
  <c r="BQ171" i="3"/>
  <c r="BR171" i="3" a="1"/>
  <c r="BR171" i="3"/>
  <c r="BS171" i="3"/>
  <c r="BT171" i="3" a="1"/>
  <c r="BT171" i="3"/>
  <c r="BU171" i="3"/>
  <c r="BV171" i="3" a="1"/>
  <c r="BV171" i="3"/>
  <c r="BW171" i="3"/>
  <c r="CP171" i="3"/>
  <c r="CQ171" i="3"/>
  <c r="CR171" i="3"/>
  <c r="CS171" i="3"/>
  <c r="CT171" i="3" a="1"/>
  <c r="CT171" i="3"/>
  <c r="CU171" i="3"/>
  <c r="CV171" i="3" a="1"/>
  <c r="CV171" i="3"/>
  <c r="CW171" i="3"/>
  <c r="CX171" i="3" a="1"/>
  <c r="CX171" i="3"/>
  <c r="CY171" i="3"/>
  <c r="DB171" i="3"/>
  <c r="DC171" i="3"/>
  <c r="DD171" i="3"/>
  <c r="DE171" i="3"/>
  <c r="DF171" i="3" a="1"/>
  <c r="DF171" i="3"/>
  <c r="DG171" i="3"/>
  <c r="DH171" i="3" a="1"/>
  <c r="DH171" i="3"/>
  <c r="DI171" i="3"/>
  <c r="DJ171" i="3" a="1"/>
  <c r="DJ171" i="3"/>
  <c r="DK171" i="3"/>
  <c r="DN171" i="3"/>
  <c r="DO171" i="3"/>
  <c r="DP171" i="3"/>
  <c r="DQ171" i="3"/>
  <c r="DR171" i="3" a="1"/>
  <c r="DR171" i="3"/>
  <c r="DS171" i="3"/>
  <c r="DT171" i="3" a="1"/>
  <c r="DT171" i="3"/>
  <c r="DU171" i="3"/>
  <c r="DV171" i="3" a="1"/>
  <c r="DV171" i="3"/>
  <c r="DW171" i="3"/>
  <c r="DX171" i="3"/>
  <c r="DY171" i="3"/>
  <c r="DZ171" i="3"/>
  <c r="EA171" i="3"/>
  <c r="EB171" i="3"/>
  <c r="EC171" i="3"/>
  <c r="ED171" i="3"/>
  <c r="EE171" i="3"/>
  <c r="EF171" i="3"/>
  <c r="EG171" i="3"/>
  <c r="EH171" i="3"/>
  <c r="EI171" i="3"/>
  <c r="EJ171" i="3"/>
  <c r="EK171" i="3"/>
  <c r="P172" i="3"/>
  <c r="Q172" i="3"/>
  <c r="R172" i="3"/>
  <c r="S172" i="3"/>
  <c r="T172" i="3" a="1"/>
  <c r="T172" i="3"/>
  <c r="U172" i="3"/>
  <c r="V172" i="3" a="1"/>
  <c r="V172" i="3"/>
  <c r="W172" i="3"/>
  <c r="X172" i="3" a="1"/>
  <c r="X172" i="3"/>
  <c r="Y172" i="3"/>
  <c r="AL172" i="3"/>
  <c r="AM172" i="3"/>
  <c r="AN172" i="3"/>
  <c r="AO172" i="3"/>
  <c r="AP172" i="3" a="1"/>
  <c r="AP172" i="3"/>
  <c r="AQ172" i="3"/>
  <c r="AR172" i="3" a="1"/>
  <c r="AR172" i="3"/>
  <c r="AS172" i="3"/>
  <c r="AT172" i="3" a="1"/>
  <c r="AT172" i="3"/>
  <c r="AU172" i="3"/>
  <c r="BN172" i="3"/>
  <c r="BO172" i="3"/>
  <c r="BP172" i="3"/>
  <c r="BQ172" i="3"/>
  <c r="BR172" i="3" a="1"/>
  <c r="BR172" i="3"/>
  <c r="BS172" i="3"/>
  <c r="BT172" i="3" a="1"/>
  <c r="BT172" i="3"/>
  <c r="BU172" i="3"/>
  <c r="BV172" i="3" a="1"/>
  <c r="BV172" i="3"/>
  <c r="BW172" i="3"/>
  <c r="CP172" i="3"/>
  <c r="CQ172" i="3"/>
  <c r="CR172" i="3"/>
  <c r="CS172" i="3"/>
  <c r="CT172" i="3" a="1"/>
  <c r="CT172" i="3"/>
  <c r="CU172" i="3"/>
  <c r="CV172" i="3" a="1"/>
  <c r="CV172" i="3"/>
  <c r="CW172" i="3"/>
  <c r="CX172" i="3" a="1"/>
  <c r="CX172" i="3"/>
  <c r="CY172" i="3"/>
  <c r="DB172" i="3"/>
  <c r="DC172" i="3"/>
  <c r="DD172" i="3"/>
  <c r="DE172" i="3"/>
  <c r="DF172" i="3" a="1"/>
  <c r="DF172" i="3"/>
  <c r="DG172" i="3"/>
  <c r="DH172" i="3" a="1"/>
  <c r="DH172" i="3"/>
  <c r="DI172" i="3"/>
  <c r="DJ172" i="3" a="1"/>
  <c r="DJ172" i="3"/>
  <c r="DK172" i="3"/>
  <c r="DN172" i="3"/>
  <c r="DO172" i="3"/>
  <c r="DP172" i="3"/>
  <c r="DQ172" i="3"/>
  <c r="DR172" i="3" a="1"/>
  <c r="DR172" i="3"/>
  <c r="DS172" i="3"/>
  <c r="DT172" i="3" a="1"/>
  <c r="DT172" i="3"/>
  <c r="DU172" i="3"/>
  <c r="DV172" i="3" a="1"/>
  <c r="DV172" i="3"/>
  <c r="DW172" i="3"/>
  <c r="DX172" i="3"/>
  <c r="DY172" i="3"/>
  <c r="DZ172" i="3"/>
  <c r="EA172" i="3"/>
  <c r="EB172" i="3"/>
  <c r="EC172" i="3"/>
  <c r="ED172" i="3"/>
  <c r="EE172" i="3"/>
  <c r="EF172" i="3"/>
  <c r="EG172" i="3"/>
  <c r="EH172" i="3"/>
  <c r="EI172" i="3"/>
  <c r="EJ172" i="3"/>
  <c r="EK172" i="3"/>
  <c r="P173" i="3"/>
  <c r="Q173" i="3"/>
  <c r="R173" i="3"/>
  <c r="S173" i="3"/>
  <c r="T173" i="3" a="1"/>
  <c r="T173" i="3"/>
  <c r="U173" i="3"/>
  <c r="V173" i="3" a="1"/>
  <c r="V173" i="3"/>
  <c r="W173" i="3"/>
  <c r="X173" i="3" a="1"/>
  <c r="X173" i="3"/>
  <c r="Y173" i="3"/>
  <c r="AL173" i="3"/>
  <c r="AM173" i="3"/>
  <c r="AN173" i="3"/>
  <c r="AO173" i="3"/>
  <c r="AP173" i="3" a="1"/>
  <c r="AP173" i="3"/>
  <c r="AQ173" i="3"/>
  <c r="AR173" i="3" a="1"/>
  <c r="AR173" i="3"/>
  <c r="AS173" i="3"/>
  <c r="AT173" i="3" a="1"/>
  <c r="AT173" i="3"/>
  <c r="AU173" i="3"/>
  <c r="BN173" i="3"/>
  <c r="BO173" i="3"/>
  <c r="BP173" i="3"/>
  <c r="BQ173" i="3"/>
  <c r="BR173" i="3" a="1"/>
  <c r="BR173" i="3"/>
  <c r="BS173" i="3"/>
  <c r="BT173" i="3" a="1"/>
  <c r="BT173" i="3"/>
  <c r="BU173" i="3"/>
  <c r="BV173" i="3" a="1"/>
  <c r="BV173" i="3"/>
  <c r="BW173" i="3"/>
  <c r="CP173" i="3"/>
  <c r="CQ173" i="3"/>
  <c r="CR173" i="3"/>
  <c r="CS173" i="3"/>
  <c r="CT173" i="3" a="1"/>
  <c r="CT173" i="3"/>
  <c r="CU173" i="3"/>
  <c r="CV173" i="3" a="1"/>
  <c r="CV173" i="3"/>
  <c r="CW173" i="3"/>
  <c r="CX173" i="3" a="1"/>
  <c r="CX173" i="3"/>
  <c r="CY173" i="3"/>
  <c r="DB173" i="3"/>
  <c r="DC173" i="3"/>
  <c r="DD173" i="3"/>
  <c r="DE173" i="3"/>
  <c r="DF173" i="3" a="1"/>
  <c r="DF173" i="3"/>
  <c r="DG173" i="3"/>
  <c r="DH173" i="3" a="1"/>
  <c r="DH173" i="3"/>
  <c r="DI173" i="3"/>
  <c r="DJ173" i="3" a="1"/>
  <c r="DJ173" i="3"/>
  <c r="DK173" i="3"/>
  <c r="DN173" i="3"/>
  <c r="DO173" i="3"/>
  <c r="DP173" i="3"/>
  <c r="DQ173" i="3"/>
  <c r="DR173" i="3" a="1"/>
  <c r="DR173" i="3"/>
  <c r="DS173" i="3"/>
  <c r="DT173" i="3" a="1"/>
  <c r="DT173" i="3"/>
  <c r="DU173" i="3"/>
  <c r="DV173" i="3" a="1"/>
  <c r="DV173" i="3"/>
  <c r="DW173" i="3"/>
  <c r="DX173" i="3"/>
  <c r="DY173" i="3"/>
  <c r="DZ173" i="3"/>
  <c r="EA173" i="3"/>
  <c r="EB173" i="3"/>
  <c r="EC173" i="3"/>
  <c r="ED173" i="3"/>
  <c r="EE173" i="3"/>
  <c r="EF173" i="3"/>
  <c r="EG173" i="3"/>
  <c r="EH173" i="3"/>
  <c r="EI173" i="3"/>
  <c r="EJ173" i="3"/>
  <c r="EK173" i="3"/>
  <c r="P174" i="3"/>
  <c r="Q174" i="3"/>
  <c r="R174" i="3"/>
  <c r="S174" i="3"/>
  <c r="T174" i="3" a="1"/>
  <c r="T174" i="3"/>
  <c r="U174" i="3"/>
  <c r="V174" i="3" a="1"/>
  <c r="V174" i="3"/>
  <c r="W174" i="3"/>
  <c r="X174" i="3" a="1"/>
  <c r="X174" i="3"/>
  <c r="Y174" i="3"/>
  <c r="AL174" i="3"/>
  <c r="AM174" i="3"/>
  <c r="AN174" i="3"/>
  <c r="AO174" i="3"/>
  <c r="AP174" i="3" a="1"/>
  <c r="AP174" i="3"/>
  <c r="AQ174" i="3"/>
  <c r="AR174" i="3" a="1"/>
  <c r="AR174" i="3"/>
  <c r="AS174" i="3"/>
  <c r="AT174" i="3" a="1"/>
  <c r="AT174" i="3"/>
  <c r="AU174" i="3"/>
  <c r="BN174" i="3"/>
  <c r="BO174" i="3"/>
  <c r="BP174" i="3"/>
  <c r="BQ174" i="3"/>
  <c r="BR174" i="3" a="1"/>
  <c r="BR174" i="3"/>
  <c r="BS174" i="3"/>
  <c r="BT174" i="3" a="1"/>
  <c r="BT174" i="3"/>
  <c r="BU174" i="3"/>
  <c r="BV174" i="3" a="1"/>
  <c r="BV174" i="3"/>
  <c r="BW174" i="3"/>
  <c r="CP174" i="3"/>
  <c r="CQ174" i="3"/>
  <c r="CR174" i="3"/>
  <c r="CS174" i="3"/>
  <c r="CT174" i="3" a="1"/>
  <c r="CT174" i="3"/>
  <c r="CU174" i="3"/>
  <c r="CV174" i="3" a="1"/>
  <c r="CV174" i="3"/>
  <c r="CW174" i="3"/>
  <c r="CX174" i="3" a="1"/>
  <c r="CX174" i="3"/>
  <c r="CY174" i="3"/>
  <c r="DB174" i="3"/>
  <c r="DC174" i="3"/>
  <c r="DD174" i="3"/>
  <c r="DE174" i="3"/>
  <c r="DF174" i="3" a="1"/>
  <c r="DF174" i="3"/>
  <c r="DG174" i="3"/>
  <c r="DH174" i="3" a="1"/>
  <c r="DH174" i="3"/>
  <c r="DI174" i="3"/>
  <c r="DJ174" i="3" a="1"/>
  <c r="DJ174" i="3"/>
  <c r="DK174" i="3"/>
  <c r="DN174" i="3"/>
  <c r="DO174" i="3"/>
  <c r="DP174" i="3"/>
  <c r="DQ174" i="3"/>
  <c r="DR174" i="3" a="1"/>
  <c r="DR174" i="3"/>
  <c r="DS174" i="3"/>
  <c r="DT174" i="3" a="1"/>
  <c r="DT174" i="3"/>
  <c r="DU174" i="3"/>
  <c r="DV174" i="3" a="1"/>
  <c r="DV174" i="3"/>
  <c r="DW174" i="3"/>
  <c r="DX174" i="3"/>
  <c r="DY174" i="3"/>
  <c r="DZ174" i="3"/>
  <c r="EA174" i="3"/>
  <c r="EB174" i="3"/>
  <c r="EC174" i="3"/>
  <c r="ED174" i="3"/>
  <c r="EE174" i="3"/>
  <c r="EF174" i="3"/>
  <c r="EG174" i="3"/>
  <c r="EH174" i="3"/>
  <c r="EI174" i="3"/>
  <c r="EJ174" i="3"/>
  <c r="EK174" i="3"/>
  <c r="P175" i="3"/>
  <c r="Q175" i="3"/>
  <c r="R175" i="3"/>
  <c r="S175" i="3"/>
  <c r="T175" i="3" a="1"/>
  <c r="T175" i="3"/>
  <c r="U175" i="3"/>
  <c r="V175" i="3" a="1"/>
  <c r="V175" i="3"/>
  <c r="W175" i="3"/>
  <c r="X175" i="3" a="1"/>
  <c r="X175" i="3"/>
  <c r="Y175" i="3"/>
  <c r="AL175" i="3"/>
  <c r="AM175" i="3"/>
  <c r="AN175" i="3"/>
  <c r="AO175" i="3"/>
  <c r="AP175" i="3" a="1"/>
  <c r="AP175" i="3"/>
  <c r="AQ175" i="3"/>
  <c r="AR175" i="3" a="1"/>
  <c r="AR175" i="3"/>
  <c r="AS175" i="3"/>
  <c r="AT175" i="3" a="1"/>
  <c r="AT175" i="3"/>
  <c r="AU175" i="3"/>
  <c r="BN175" i="3"/>
  <c r="BO175" i="3"/>
  <c r="BP175" i="3"/>
  <c r="BQ175" i="3"/>
  <c r="BR175" i="3" a="1"/>
  <c r="BR175" i="3"/>
  <c r="BS175" i="3"/>
  <c r="BT175" i="3" a="1"/>
  <c r="BT175" i="3"/>
  <c r="BU175" i="3"/>
  <c r="BV175" i="3" a="1"/>
  <c r="BV175" i="3"/>
  <c r="BW175" i="3"/>
  <c r="CP175" i="3"/>
  <c r="CQ175" i="3"/>
  <c r="CR175" i="3"/>
  <c r="CS175" i="3"/>
  <c r="CT175" i="3" a="1"/>
  <c r="CT175" i="3"/>
  <c r="CU175" i="3"/>
  <c r="CV175" i="3" a="1"/>
  <c r="CV175" i="3"/>
  <c r="CW175" i="3"/>
  <c r="CX175" i="3" a="1"/>
  <c r="CX175" i="3"/>
  <c r="CY175" i="3"/>
  <c r="DB175" i="3"/>
  <c r="DC175" i="3"/>
  <c r="DD175" i="3"/>
  <c r="DE175" i="3"/>
  <c r="DF175" i="3" a="1"/>
  <c r="DF175" i="3"/>
  <c r="DG175" i="3"/>
  <c r="DH175" i="3" a="1"/>
  <c r="DH175" i="3"/>
  <c r="DI175" i="3"/>
  <c r="DJ175" i="3" a="1"/>
  <c r="DJ175" i="3"/>
  <c r="DK175" i="3"/>
  <c r="DN175" i="3"/>
  <c r="DO175" i="3"/>
  <c r="DP175" i="3"/>
  <c r="DQ175" i="3"/>
  <c r="DR175" i="3" a="1"/>
  <c r="DR175" i="3"/>
  <c r="DS175" i="3"/>
  <c r="DT175" i="3" a="1"/>
  <c r="DT175" i="3"/>
  <c r="DU175" i="3"/>
  <c r="DV175" i="3" a="1"/>
  <c r="DV175" i="3"/>
  <c r="DW175" i="3"/>
  <c r="DX175" i="3"/>
  <c r="DY175" i="3"/>
  <c r="DZ175" i="3"/>
  <c r="EA175" i="3"/>
  <c r="EB175" i="3"/>
  <c r="EC175" i="3"/>
  <c r="ED175" i="3"/>
  <c r="EE175" i="3"/>
  <c r="EF175" i="3"/>
  <c r="EG175" i="3"/>
  <c r="EH175" i="3"/>
  <c r="EI175" i="3"/>
  <c r="EJ175" i="3"/>
  <c r="EK175" i="3"/>
  <c r="P176" i="3"/>
  <c r="Q176" i="3"/>
  <c r="R176" i="3"/>
  <c r="S176" i="3"/>
  <c r="T176" i="3" a="1"/>
  <c r="T176" i="3"/>
  <c r="U176" i="3"/>
  <c r="V176" i="3" a="1"/>
  <c r="V176" i="3"/>
  <c r="W176" i="3"/>
  <c r="X176" i="3" a="1"/>
  <c r="X176" i="3"/>
  <c r="Y176" i="3"/>
  <c r="AL176" i="3"/>
  <c r="AM176" i="3"/>
  <c r="AN176" i="3"/>
  <c r="AO176" i="3"/>
  <c r="AP176" i="3" a="1"/>
  <c r="AP176" i="3"/>
  <c r="AQ176" i="3"/>
  <c r="AR176" i="3" a="1"/>
  <c r="AR176" i="3"/>
  <c r="AS176" i="3"/>
  <c r="AT176" i="3" a="1"/>
  <c r="AT176" i="3"/>
  <c r="AU176" i="3"/>
  <c r="BN176" i="3"/>
  <c r="BO176" i="3"/>
  <c r="BP176" i="3"/>
  <c r="BQ176" i="3"/>
  <c r="BR176" i="3" a="1"/>
  <c r="BR176" i="3"/>
  <c r="BS176" i="3"/>
  <c r="BT176" i="3" a="1"/>
  <c r="BT176" i="3"/>
  <c r="BU176" i="3"/>
  <c r="BV176" i="3" a="1"/>
  <c r="BV176" i="3"/>
  <c r="BW176" i="3"/>
  <c r="CP176" i="3"/>
  <c r="CQ176" i="3"/>
  <c r="CR176" i="3"/>
  <c r="CS176" i="3"/>
  <c r="CT176" i="3" a="1"/>
  <c r="CT176" i="3"/>
  <c r="CU176" i="3"/>
  <c r="CV176" i="3" a="1"/>
  <c r="CV176" i="3"/>
  <c r="CW176" i="3"/>
  <c r="CX176" i="3" a="1"/>
  <c r="CX176" i="3"/>
  <c r="CY176" i="3"/>
  <c r="DB176" i="3"/>
  <c r="DC176" i="3"/>
  <c r="DD176" i="3"/>
  <c r="DE176" i="3"/>
  <c r="DF176" i="3" a="1"/>
  <c r="DF176" i="3"/>
  <c r="DG176" i="3"/>
  <c r="DH176" i="3" a="1"/>
  <c r="DH176" i="3"/>
  <c r="DI176" i="3"/>
  <c r="DJ176" i="3" a="1"/>
  <c r="DJ176" i="3"/>
  <c r="DK176" i="3"/>
  <c r="DN176" i="3"/>
  <c r="DO176" i="3"/>
  <c r="DP176" i="3"/>
  <c r="DQ176" i="3"/>
  <c r="DR176" i="3" a="1"/>
  <c r="DR176" i="3"/>
  <c r="DS176" i="3"/>
  <c r="DT176" i="3" a="1"/>
  <c r="DT176" i="3"/>
  <c r="DU176" i="3"/>
  <c r="DV176" i="3" a="1"/>
  <c r="DV176" i="3"/>
  <c r="DW176" i="3"/>
  <c r="DX176" i="3"/>
  <c r="DY176" i="3"/>
  <c r="DZ176" i="3"/>
  <c r="EA176" i="3"/>
  <c r="EB176" i="3"/>
  <c r="EC176" i="3"/>
  <c r="ED176" i="3"/>
  <c r="EE176" i="3"/>
  <c r="EF176" i="3"/>
  <c r="EG176" i="3"/>
  <c r="EH176" i="3"/>
  <c r="EI176" i="3"/>
  <c r="EJ176" i="3"/>
  <c r="EK176" i="3"/>
  <c r="P177" i="3"/>
  <c r="Q177" i="3"/>
  <c r="R177" i="3"/>
  <c r="S177" i="3"/>
  <c r="T177" i="3" a="1"/>
  <c r="T177" i="3"/>
  <c r="U177" i="3"/>
  <c r="V177" i="3" a="1"/>
  <c r="V177" i="3"/>
  <c r="W177" i="3"/>
  <c r="X177" i="3" a="1"/>
  <c r="X177" i="3"/>
  <c r="Y177" i="3"/>
  <c r="AL177" i="3"/>
  <c r="AM177" i="3"/>
  <c r="AN177" i="3"/>
  <c r="AO177" i="3"/>
  <c r="AP177" i="3" a="1"/>
  <c r="AP177" i="3"/>
  <c r="AQ177" i="3"/>
  <c r="AR177" i="3" a="1"/>
  <c r="AR177" i="3"/>
  <c r="AS177" i="3"/>
  <c r="AT177" i="3" a="1"/>
  <c r="AT177" i="3"/>
  <c r="AU177" i="3"/>
  <c r="BN177" i="3"/>
  <c r="BO177" i="3"/>
  <c r="BP177" i="3"/>
  <c r="BQ177" i="3"/>
  <c r="BR177" i="3" a="1"/>
  <c r="BR177" i="3"/>
  <c r="BS177" i="3"/>
  <c r="BT177" i="3" a="1"/>
  <c r="BT177" i="3"/>
  <c r="BU177" i="3"/>
  <c r="BV177" i="3" a="1"/>
  <c r="BV177" i="3"/>
  <c r="BW177" i="3"/>
  <c r="CP177" i="3"/>
  <c r="CQ177" i="3"/>
  <c r="CR177" i="3"/>
  <c r="CS177" i="3"/>
  <c r="CT177" i="3" a="1"/>
  <c r="CT177" i="3"/>
  <c r="CU177" i="3"/>
  <c r="CV177" i="3" a="1"/>
  <c r="CV177" i="3"/>
  <c r="CW177" i="3"/>
  <c r="CX177" i="3" a="1"/>
  <c r="CX177" i="3"/>
  <c r="CY177" i="3"/>
  <c r="DB177" i="3"/>
  <c r="DC177" i="3"/>
  <c r="DD177" i="3"/>
  <c r="DE177" i="3"/>
  <c r="DF177" i="3" a="1"/>
  <c r="DF177" i="3"/>
  <c r="DG177" i="3"/>
  <c r="DH177" i="3" a="1"/>
  <c r="DH177" i="3"/>
  <c r="DI177" i="3"/>
  <c r="DJ177" i="3" a="1"/>
  <c r="DJ177" i="3"/>
  <c r="DK177" i="3"/>
  <c r="DN177" i="3"/>
  <c r="DO177" i="3"/>
  <c r="DP177" i="3"/>
  <c r="DQ177" i="3"/>
  <c r="DR177" i="3" a="1"/>
  <c r="DR177" i="3"/>
  <c r="DS177" i="3"/>
  <c r="DT177" i="3" a="1"/>
  <c r="DT177" i="3"/>
  <c r="DU177" i="3"/>
  <c r="DV177" i="3" a="1"/>
  <c r="DV177" i="3"/>
  <c r="DW177" i="3"/>
  <c r="DX177" i="3"/>
  <c r="DY177" i="3"/>
  <c r="DZ177" i="3"/>
  <c r="EA177" i="3"/>
  <c r="EB177" i="3"/>
  <c r="EC177" i="3"/>
  <c r="ED177" i="3"/>
  <c r="EE177" i="3"/>
  <c r="EF177" i="3"/>
  <c r="EG177" i="3"/>
  <c r="EH177" i="3"/>
  <c r="EI177" i="3"/>
  <c r="EJ177" i="3"/>
  <c r="EK177" i="3"/>
  <c r="P178" i="3"/>
  <c r="Q178" i="3"/>
  <c r="R178" i="3"/>
  <c r="S178" i="3"/>
  <c r="T178" i="3" a="1"/>
  <c r="T178" i="3"/>
  <c r="U178" i="3"/>
  <c r="V178" i="3" a="1"/>
  <c r="V178" i="3"/>
  <c r="W178" i="3"/>
  <c r="X178" i="3" a="1"/>
  <c r="X178" i="3"/>
  <c r="Y178" i="3"/>
  <c r="AL178" i="3"/>
  <c r="AM178" i="3"/>
  <c r="AN178" i="3"/>
  <c r="AO178" i="3"/>
  <c r="AP178" i="3" a="1"/>
  <c r="AP178" i="3"/>
  <c r="AQ178" i="3"/>
  <c r="AR178" i="3" a="1"/>
  <c r="AR178" i="3"/>
  <c r="AS178" i="3"/>
  <c r="AT178" i="3" a="1"/>
  <c r="AT178" i="3"/>
  <c r="AU178" i="3"/>
  <c r="BN178" i="3"/>
  <c r="BO178" i="3"/>
  <c r="BP178" i="3"/>
  <c r="BQ178" i="3"/>
  <c r="BR178" i="3" a="1"/>
  <c r="BR178" i="3"/>
  <c r="BS178" i="3"/>
  <c r="BT178" i="3" a="1"/>
  <c r="BT178" i="3"/>
  <c r="BU178" i="3"/>
  <c r="BV178" i="3" a="1"/>
  <c r="BV178" i="3"/>
  <c r="BW178" i="3"/>
  <c r="CP178" i="3"/>
  <c r="CQ178" i="3"/>
  <c r="CR178" i="3"/>
  <c r="CS178" i="3"/>
  <c r="CT178" i="3" a="1"/>
  <c r="CT178" i="3"/>
  <c r="CU178" i="3"/>
  <c r="CV178" i="3" a="1"/>
  <c r="CV178" i="3"/>
  <c r="CW178" i="3"/>
  <c r="CX178" i="3" a="1"/>
  <c r="CX178" i="3"/>
  <c r="CY178" i="3"/>
  <c r="DB178" i="3"/>
  <c r="DC178" i="3"/>
  <c r="DD178" i="3"/>
  <c r="DE178" i="3"/>
  <c r="DF178" i="3" a="1"/>
  <c r="DF178" i="3"/>
  <c r="DG178" i="3"/>
  <c r="DH178" i="3" a="1"/>
  <c r="DH178" i="3"/>
  <c r="DI178" i="3"/>
  <c r="DJ178" i="3" a="1"/>
  <c r="DJ178" i="3"/>
  <c r="DK178" i="3"/>
  <c r="DN178" i="3"/>
  <c r="DO178" i="3"/>
  <c r="DP178" i="3"/>
  <c r="DQ178" i="3"/>
  <c r="DR178" i="3" a="1"/>
  <c r="DR178" i="3"/>
  <c r="DS178" i="3"/>
  <c r="DT178" i="3" a="1"/>
  <c r="DT178" i="3"/>
  <c r="DU178" i="3"/>
  <c r="DV178" i="3" a="1"/>
  <c r="DV178" i="3"/>
  <c r="DW178" i="3"/>
  <c r="DX178" i="3"/>
  <c r="DY178" i="3"/>
  <c r="DZ178" i="3"/>
  <c r="EA178" i="3"/>
  <c r="EB178" i="3"/>
  <c r="EC178" i="3"/>
  <c r="ED178" i="3"/>
  <c r="EE178" i="3"/>
  <c r="EF178" i="3"/>
  <c r="EG178" i="3"/>
  <c r="EH178" i="3"/>
  <c r="EI178" i="3"/>
  <c r="EJ178" i="3"/>
  <c r="EK178" i="3"/>
  <c r="P179" i="3"/>
  <c r="Q179" i="3"/>
  <c r="R179" i="3"/>
  <c r="S179" i="3"/>
  <c r="T179" i="3" a="1"/>
  <c r="T179" i="3"/>
  <c r="U179" i="3"/>
  <c r="V179" i="3" a="1"/>
  <c r="V179" i="3"/>
  <c r="W179" i="3"/>
  <c r="X179" i="3" a="1"/>
  <c r="X179" i="3"/>
  <c r="Y179" i="3"/>
  <c r="AL179" i="3"/>
  <c r="AM179" i="3"/>
  <c r="AN179" i="3"/>
  <c r="AO179" i="3"/>
  <c r="AP179" i="3" a="1"/>
  <c r="AP179" i="3"/>
  <c r="AQ179" i="3"/>
  <c r="AR179" i="3" a="1"/>
  <c r="AR179" i="3"/>
  <c r="AS179" i="3"/>
  <c r="AT179" i="3" a="1"/>
  <c r="AT179" i="3"/>
  <c r="AU179" i="3"/>
  <c r="BN179" i="3"/>
  <c r="BO179" i="3"/>
  <c r="BP179" i="3"/>
  <c r="BQ179" i="3"/>
  <c r="BR179" i="3" a="1"/>
  <c r="BR179" i="3"/>
  <c r="BS179" i="3"/>
  <c r="BT179" i="3" a="1"/>
  <c r="BT179" i="3"/>
  <c r="BU179" i="3"/>
  <c r="BV179" i="3" a="1"/>
  <c r="BV179" i="3"/>
  <c r="BW179" i="3"/>
  <c r="CP179" i="3"/>
  <c r="CQ179" i="3"/>
  <c r="CR179" i="3"/>
  <c r="CS179" i="3"/>
  <c r="CT179" i="3" a="1"/>
  <c r="CT179" i="3"/>
  <c r="CU179" i="3"/>
  <c r="CV179" i="3" a="1"/>
  <c r="CV179" i="3"/>
  <c r="CW179" i="3"/>
  <c r="CX179" i="3" a="1"/>
  <c r="CX179" i="3"/>
  <c r="CY179" i="3"/>
  <c r="DB179" i="3"/>
  <c r="DC179" i="3"/>
  <c r="DD179" i="3"/>
  <c r="DE179" i="3"/>
  <c r="DF179" i="3" a="1"/>
  <c r="DF179" i="3"/>
  <c r="DG179" i="3"/>
  <c r="DH179" i="3" a="1"/>
  <c r="DH179" i="3"/>
  <c r="DI179" i="3"/>
  <c r="DJ179" i="3" a="1"/>
  <c r="DJ179" i="3"/>
  <c r="DK179" i="3"/>
  <c r="DN179" i="3"/>
  <c r="DO179" i="3"/>
  <c r="DP179" i="3"/>
  <c r="DQ179" i="3"/>
  <c r="DR179" i="3" a="1"/>
  <c r="DR179" i="3"/>
  <c r="DS179" i="3"/>
  <c r="DT179" i="3" a="1"/>
  <c r="DT179" i="3"/>
  <c r="DU179" i="3"/>
  <c r="DV179" i="3" a="1"/>
  <c r="DV179" i="3"/>
  <c r="DW179" i="3"/>
  <c r="DX179" i="3"/>
  <c r="DY179" i="3"/>
  <c r="DZ179" i="3"/>
  <c r="EA179" i="3"/>
  <c r="EB179" i="3"/>
  <c r="EC179" i="3"/>
  <c r="ED179" i="3"/>
  <c r="EE179" i="3"/>
  <c r="EF179" i="3"/>
  <c r="EG179" i="3"/>
  <c r="EH179" i="3"/>
  <c r="EI179" i="3"/>
  <c r="EJ179" i="3"/>
  <c r="EK179" i="3"/>
  <c r="P180" i="3"/>
  <c r="Q180" i="3"/>
  <c r="R180" i="3"/>
  <c r="S180" i="3"/>
  <c r="T180" i="3" a="1"/>
  <c r="T180" i="3"/>
  <c r="U180" i="3"/>
  <c r="V180" i="3" a="1"/>
  <c r="V180" i="3"/>
  <c r="W180" i="3"/>
  <c r="X180" i="3" a="1"/>
  <c r="X180" i="3"/>
  <c r="Y180" i="3"/>
  <c r="AL180" i="3"/>
  <c r="AM180" i="3"/>
  <c r="AN180" i="3"/>
  <c r="AO180" i="3"/>
  <c r="AP180" i="3" a="1"/>
  <c r="AP180" i="3"/>
  <c r="AQ180" i="3"/>
  <c r="AR180" i="3" a="1"/>
  <c r="AR180" i="3"/>
  <c r="AS180" i="3"/>
  <c r="AT180" i="3" a="1"/>
  <c r="AT180" i="3"/>
  <c r="AU180" i="3"/>
  <c r="BN180" i="3"/>
  <c r="BO180" i="3"/>
  <c r="BP180" i="3"/>
  <c r="BQ180" i="3"/>
  <c r="BR180" i="3" a="1"/>
  <c r="BR180" i="3"/>
  <c r="BS180" i="3"/>
  <c r="BT180" i="3" a="1"/>
  <c r="BT180" i="3"/>
  <c r="BU180" i="3"/>
  <c r="BV180" i="3" a="1"/>
  <c r="BV180" i="3"/>
  <c r="BW180" i="3"/>
  <c r="CP180" i="3"/>
  <c r="CQ180" i="3"/>
  <c r="CR180" i="3"/>
  <c r="CS180" i="3"/>
  <c r="CT180" i="3" a="1"/>
  <c r="CT180" i="3"/>
  <c r="CU180" i="3"/>
  <c r="CV180" i="3" a="1"/>
  <c r="CV180" i="3"/>
  <c r="CW180" i="3"/>
  <c r="CX180" i="3" a="1"/>
  <c r="CX180" i="3"/>
  <c r="CY180" i="3"/>
  <c r="DB180" i="3"/>
  <c r="DC180" i="3"/>
  <c r="DD180" i="3"/>
  <c r="DE180" i="3"/>
  <c r="DF180" i="3" a="1"/>
  <c r="DF180" i="3"/>
  <c r="DG180" i="3"/>
  <c r="DH180" i="3" a="1"/>
  <c r="DH180" i="3"/>
  <c r="DI180" i="3"/>
  <c r="DJ180" i="3" a="1"/>
  <c r="DJ180" i="3"/>
  <c r="DK180" i="3"/>
  <c r="DN180" i="3"/>
  <c r="DO180" i="3"/>
  <c r="DP180" i="3"/>
  <c r="DQ180" i="3"/>
  <c r="DR180" i="3" a="1"/>
  <c r="DR180" i="3"/>
  <c r="DS180" i="3"/>
  <c r="DT180" i="3" a="1"/>
  <c r="DT180" i="3"/>
  <c r="DU180" i="3"/>
  <c r="DV180" i="3" a="1"/>
  <c r="DV180" i="3"/>
  <c r="DW180" i="3"/>
  <c r="DX180" i="3"/>
  <c r="DY180" i="3"/>
  <c r="DZ180" i="3"/>
  <c r="EA180" i="3"/>
  <c r="EB180" i="3"/>
  <c r="EC180" i="3"/>
  <c r="ED180" i="3"/>
  <c r="EE180" i="3"/>
  <c r="EF180" i="3"/>
  <c r="EG180" i="3"/>
  <c r="EH180" i="3"/>
  <c r="EI180" i="3"/>
  <c r="EJ180" i="3"/>
  <c r="EK180" i="3"/>
  <c r="P181" i="3"/>
  <c r="Q181" i="3"/>
  <c r="R181" i="3"/>
  <c r="S181" i="3"/>
  <c r="T181" i="3" a="1"/>
  <c r="T181" i="3"/>
  <c r="U181" i="3"/>
  <c r="V181" i="3" a="1"/>
  <c r="V181" i="3"/>
  <c r="W181" i="3"/>
  <c r="X181" i="3" a="1"/>
  <c r="X181" i="3"/>
  <c r="Y181" i="3"/>
  <c r="AL181" i="3"/>
  <c r="AM181" i="3"/>
  <c r="AN181" i="3"/>
  <c r="AO181" i="3"/>
  <c r="AP181" i="3" a="1"/>
  <c r="AP181" i="3"/>
  <c r="AQ181" i="3"/>
  <c r="AR181" i="3" a="1"/>
  <c r="AR181" i="3"/>
  <c r="AS181" i="3"/>
  <c r="AT181" i="3" a="1"/>
  <c r="AT181" i="3"/>
  <c r="AU181" i="3"/>
  <c r="BN181" i="3"/>
  <c r="BO181" i="3"/>
  <c r="BP181" i="3"/>
  <c r="BQ181" i="3"/>
  <c r="BR181" i="3" a="1"/>
  <c r="BR181" i="3"/>
  <c r="BS181" i="3"/>
  <c r="BT181" i="3" a="1"/>
  <c r="BT181" i="3"/>
  <c r="BU181" i="3"/>
  <c r="BV181" i="3" a="1"/>
  <c r="BV181" i="3"/>
  <c r="BW181" i="3"/>
  <c r="CP181" i="3"/>
  <c r="CQ181" i="3"/>
  <c r="CR181" i="3"/>
  <c r="CS181" i="3"/>
  <c r="CT181" i="3" a="1"/>
  <c r="CT181" i="3"/>
  <c r="CU181" i="3"/>
  <c r="CV181" i="3" a="1"/>
  <c r="CV181" i="3"/>
  <c r="CW181" i="3"/>
  <c r="CX181" i="3" a="1"/>
  <c r="CX181" i="3"/>
  <c r="CY181" i="3"/>
  <c r="DB181" i="3"/>
  <c r="DC181" i="3"/>
  <c r="DD181" i="3"/>
  <c r="DE181" i="3"/>
  <c r="DF181" i="3" a="1"/>
  <c r="DF181" i="3"/>
  <c r="DG181" i="3"/>
  <c r="DH181" i="3" a="1"/>
  <c r="DH181" i="3"/>
  <c r="DI181" i="3"/>
  <c r="DJ181" i="3" a="1"/>
  <c r="DJ181" i="3"/>
  <c r="DK181" i="3"/>
  <c r="DN181" i="3"/>
  <c r="DO181" i="3"/>
  <c r="DP181" i="3"/>
  <c r="DQ181" i="3"/>
  <c r="DR181" i="3" a="1"/>
  <c r="DR181" i="3"/>
  <c r="DS181" i="3"/>
  <c r="DT181" i="3" a="1"/>
  <c r="DT181" i="3"/>
  <c r="DU181" i="3"/>
  <c r="DV181" i="3" a="1"/>
  <c r="DV181" i="3"/>
  <c r="DW181" i="3"/>
  <c r="DX181" i="3"/>
  <c r="DY181" i="3"/>
  <c r="DZ181" i="3"/>
  <c r="EA181" i="3"/>
  <c r="EB181" i="3"/>
  <c r="EC181" i="3"/>
  <c r="ED181" i="3"/>
  <c r="EE181" i="3"/>
  <c r="EF181" i="3"/>
  <c r="EG181" i="3"/>
  <c r="EH181" i="3"/>
  <c r="EI181" i="3"/>
  <c r="EJ181" i="3"/>
  <c r="EK181" i="3"/>
  <c r="P182" i="3"/>
  <c r="Q182" i="3"/>
  <c r="R182" i="3"/>
  <c r="S182" i="3"/>
  <c r="T182" i="3" a="1"/>
  <c r="T182" i="3"/>
  <c r="U182" i="3"/>
  <c r="V182" i="3" a="1"/>
  <c r="V182" i="3"/>
  <c r="W182" i="3"/>
  <c r="X182" i="3" a="1"/>
  <c r="X182" i="3"/>
  <c r="Y182" i="3"/>
  <c r="AL182" i="3"/>
  <c r="AM182" i="3"/>
  <c r="AN182" i="3"/>
  <c r="AO182" i="3"/>
  <c r="AP182" i="3" a="1"/>
  <c r="AP182" i="3"/>
  <c r="AQ182" i="3"/>
  <c r="AR182" i="3" a="1"/>
  <c r="AR182" i="3"/>
  <c r="AS182" i="3"/>
  <c r="AT182" i="3" a="1"/>
  <c r="AT182" i="3"/>
  <c r="AU182" i="3"/>
  <c r="BN182" i="3"/>
  <c r="BO182" i="3"/>
  <c r="BP182" i="3"/>
  <c r="BQ182" i="3"/>
  <c r="BR182" i="3" a="1"/>
  <c r="BR182" i="3"/>
  <c r="BS182" i="3"/>
  <c r="BT182" i="3" a="1"/>
  <c r="BT182" i="3"/>
  <c r="BU182" i="3"/>
  <c r="BV182" i="3" a="1"/>
  <c r="BV182" i="3"/>
  <c r="BW182" i="3"/>
  <c r="CP182" i="3"/>
  <c r="CQ182" i="3"/>
  <c r="CR182" i="3"/>
  <c r="CS182" i="3"/>
  <c r="CT182" i="3" a="1"/>
  <c r="CT182" i="3"/>
  <c r="CU182" i="3"/>
  <c r="CV182" i="3" a="1"/>
  <c r="CV182" i="3"/>
  <c r="CW182" i="3"/>
  <c r="CX182" i="3" a="1"/>
  <c r="CX182" i="3"/>
  <c r="CY182" i="3"/>
  <c r="DB182" i="3"/>
  <c r="DC182" i="3"/>
  <c r="DD182" i="3"/>
  <c r="DE182" i="3"/>
  <c r="DF182" i="3" a="1"/>
  <c r="DF182" i="3"/>
  <c r="DG182" i="3"/>
  <c r="DH182" i="3" a="1"/>
  <c r="DH182" i="3"/>
  <c r="DI182" i="3"/>
  <c r="DJ182" i="3" a="1"/>
  <c r="DJ182" i="3"/>
  <c r="DK182" i="3"/>
  <c r="DN182" i="3"/>
  <c r="DO182" i="3"/>
  <c r="DP182" i="3"/>
  <c r="DQ182" i="3"/>
  <c r="DR182" i="3" a="1"/>
  <c r="DR182" i="3"/>
  <c r="DS182" i="3"/>
  <c r="DT182" i="3" a="1"/>
  <c r="DT182" i="3"/>
  <c r="DU182" i="3"/>
  <c r="DV182" i="3" a="1"/>
  <c r="DV182" i="3"/>
  <c r="DW182" i="3"/>
  <c r="DX182" i="3"/>
  <c r="DY182" i="3"/>
  <c r="DZ182" i="3"/>
  <c r="EA182" i="3"/>
  <c r="EB182" i="3"/>
  <c r="EC182" i="3"/>
  <c r="ED182" i="3"/>
  <c r="EE182" i="3"/>
  <c r="EF182" i="3"/>
  <c r="EG182" i="3"/>
  <c r="EH182" i="3"/>
  <c r="EI182" i="3"/>
  <c r="EJ182" i="3"/>
  <c r="EK182" i="3"/>
  <c r="P183" i="3"/>
  <c r="Q183" i="3"/>
  <c r="R183" i="3"/>
  <c r="S183" i="3"/>
  <c r="T183" i="3" a="1"/>
  <c r="T183" i="3"/>
  <c r="U183" i="3"/>
  <c r="V183" i="3" a="1"/>
  <c r="V183" i="3"/>
  <c r="W183" i="3"/>
  <c r="X183" i="3" a="1"/>
  <c r="X183" i="3"/>
  <c r="Y183" i="3"/>
  <c r="AL183" i="3"/>
  <c r="AM183" i="3"/>
  <c r="AN183" i="3"/>
  <c r="AO183" i="3"/>
  <c r="AP183" i="3" a="1"/>
  <c r="AP183" i="3"/>
  <c r="AQ183" i="3"/>
  <c r="AR183" i="3" a="1"/>
  <c r="AR183" i="3"/>
  <c r="AS183" i="3"/>
  <c r="AT183" i="3" a="1"/>
  <c r="AT183" i="3"/>
  <c r="AU183" i="3"/>
  <c r="BN183" i="3"/>
  <c r="BO183" i="3"/>
  <c r="BP183" i="3"/>
  <c r="BQ183" i="3"/>
  <c r="BR183" i="3" a="1"/>
  <c r="BR183" i="3"/>
  <c r="BS183" i="3"/>
  <c r="BT183" i="3" a="1"/>
  <c r="BT183" i="3"/>
  <c r="BU183" i="3"/>
  <c r="BV183" i="3" a="1"/>
  <c r="BV183" i="3"/>
  <c r="BW183" i="3"/>
  <c r="CP183" i="3"/>
  <c r="CQ183" i="3"/>
  <c r="CR183" i="3"/>
  <c r="CS183" i="3"/>
  <c r="CT183" i="3" a="1"/>
  <c r="CT183" i="3"/>
  <c r="CU183" i="3"/>
  <c r="CV183" i="3" a="1"/>
  <c r="CV183" i="3"/>
  <c r="CW183" i="3"/>
  <c r="CX183" i="3" a="1"/>
  <c r="CX183" i="3"/>
  <c r="CY183" i="3"/>
  <c r="DB183" i="3"/>
  <c r="DC183" i="3"/>
  <c r="DD183" i="3"/>
  <c r="DE183" i="3"/>
  <c r="DF183" i="3" a="1"/>
  <c r="DF183" i="3"/>
  <c r="DG183" i="3"/>
  <c r="DH183" i="3" a="1"/>
  <c r="DH183" i="3"/>
  <c r="DI183" i="3"/>
  <c r="DJ183" i="3" a="1"/>
  <c r="DJ183" i="3"/>
  <c r="DK183" i="3"/>
  <c r="DN183" i="3"/>
  <c r="DO183" i="3"/>
  <c r="DP183" i="3"/>
  <c r="DQ183" i="3"/>
  <c r="DR183" i="3" a="1"/>
  <c r="DR183" i="3"/>
  <c r="DS183" i="3"/>
  <c r="DT183" i="3" a="1"/>
  <c r="DT183" i="3"/>
  <c r="DU183" i="3"/>
  <c r="DV183" i="3" a="1"/>
  <c r="DV183" i="3"/>
  <c r="DW183" i="3"/>
  <c r="DX183" i="3"/>
  <c r="DY183" i="3"/>
  <c r="DZ183" i="3"/>
  <c r="EA183" i="3"/>
  <c r="EB183" i="3"/>
  <c r="EC183" i="3"/>
  <c r="ED183" i="3"/>
  <c r="EE183" i="3"/>
  <c r="EF183" i="3"/>
  <c r="EG183" i="3"/>
  <c r="EH183" i="3"/>
  <c r="EI183" i="3"/>
  <c r="EJ183" i="3"/>
  <c r="EK183" i="3"/>
  <c r="P184" i="3"/>
  <c r="Q184" i="3"/>
  <c r="R184" i="3"/>
  <c r="S184" i="3"/>
  <c r="T184" i="3" a="1"/>
  <c r="T184" i="3"/>
  <c r="U184" i="3"/>
  <c r="V184" i="3" a="1"/>
  <c r="V184" i="3"/>
  <c r="W184" i="3"/>
  <c r="X184" i="3" a="1"/>
  <c r="X184" i="3"/>
  <c r="Y184" i="3"/>
  <c r="AL184" i="3"/>
  <c r="AM184" i="3"/>
  <c r="AN184" i="3"/>
  <c r="AO184" i="3"/>
  <c r="AP184" i="3" a="1"/>
  <c r="AP184" i="3"/>
  <c r="AQ184" i="3"/>
  <c r="AR184" i="3" a="1"/>
  <c r="AR184" i="3"/>
  <c r="AS184" i="3"/>
  <c r="AT184" i="3" a="1"/>
  <c r="AT184" i="3"/>
  <c r="AU184" i="3"/>
  <c r="BN184" i="3"/>
  <c r="BO184" i="3"/>
  <c r="BP184" i="3"/>
  <c r="BQ184" i="3"/>
  <c r="BR184" i="3" a="1"/>
  <c r="BR184" i="3"/>
  <c r="BS184" i="3"/>
  <c r="BT184" i="3" a="1"/>
  <c r="BT184" i="3"/>
  <c r="BU184" i="3"/>
  <c r="BV184" i="3" a="1"/>
  <c r="BV184" i="3"/>
  <c r="BW184" i="3"/>
  <c r="CP184" i="3"/>
  <c r="CQ184" i="3"/>
  <c r="CR184" i="3"/>
  <c r="CS184" i="3"/>
  <c r="CT184" i="3" a="1"/>
  <c r="CT184" i="3"/>
  <c r="CU184" i="3"/>
  <c r="CV184" i="3" a="1"/>
  <c r="CV184" i="3"/>
  <c r="CW184" i="3"/>
  <c r="CX184" i="3" a="1"/>
  <c r="CX184" i="3"/>
  <c r="CY184" i="3"/>
  <c r="DB184" i="3"/>
  <c r="DC184" i="3"/>
  <c r="DD184" i="3"/>
  <c r="DE184" i="3"/>
  <c r="DF184" i="3" a="1"/>
  <c r="DF184" i="3"/>
  <c r="DG184" i="3"/>
  <c r="DH184" i="3" a="1"/>
  <c r="DH184" i="3"/>
  <c r="DI184" i="3"/>
  <c r="DJ184" i="3" a="1"/>
  <c r="DJ184" i="3"/>
  <c r="DK184" i="3"/>
  <c r="DN184" i="3"/>
  <c r="DO184" i="3"/>
  <c r="DP184" i="3"/>
  <c r="DQ184" i="3"/>
  <c r="DR184" i="3" a="1"/>
  <c r="DR184" i="3"/>
  <c r="DS184" i="3"/>
  <c r="DT184" i="3" a="1"/>
  <c r="DT184" i="3"/>
  <c r="DU184" i="3"/>
  <c r="DV184" i="3" a="1"/>
  <c r="DV184" i="3"/>
  <c r="DW184" i="3"/>
  <c r="DX184" i="3"/>
  <c r="DY184" i="3"/>
  <c r="DZ184" i="3"/>
  <c r="EA184" i="3"/>
  <c r="EB184" i="3"/>
  <c r="EC184" i="3"/>
  <c r="ED184" i="3"/>
  <c r="EE184" i="3"/>
  <c r="EF184" i="3"/>
  <c r="EG184" i="3"/>
  <c r="EH184" i="3"/>
  <c r="EI184" i="3"/>
  <c r="EJ184" i="3"/>
  <c r="EK184" i="3"/>
  <c r="P185" i="3"/>
  <c r="Q185" i="3"/>
  <c r="R185" i="3"/>
  <c r="S185" i="3"/>
  <c r="T185" i="3" a="1"/>
  <c r="T185" i="3"/>
  <c r="U185" i="3"/>
  <c r="V185" i="3" a="1"/>
  <c r="V185" i="3"/>
  <c r="W185" i="3"/>
  <c r="X185" i="3" a="1"/>
  <c r="X185" i="3"/>
  <c r="Y185" i="3"/>
  <c r="AL185" i="3"/>
  <c r="AM185" i="3"/>
  <c r="AN185" i="3"/>
  <c r="AO185" i="3"/>
  <c r="AP185" i="3" a="1"/>
  <c r="AP185" i="3"/>
  <c r="AQ185" i="3"/>
  <c r="AR185" i="3" a="1"/>
  <c r="AR185" i="3"/>
  <c r="AS185" i="3"/>
  <c r="AT185" i="3" a="1"/>
  <c r="AT185" i="3"/>
  <c r="AU185" i="3"/>
  <c r="BN185" i="3"/>
  <c r="BO185" i="3"/>
  <c r="BP185" i="3"/>
  <c r="BQ185" i="3"/>
  <c r="BR185" i="3" a="1"/>
  <c r="BR185" i="3"/>
  <c r="BS185" i="3"/>
  <c r="BT185" i="3" a="1"/>
  <c r="BT185" i="3"/>
  <c r="BU185" i="3"/>
  <c r="BV185" i="3" a="1"/>
  <c r="BV185" i="3"/>
  <c r="BW185" i="3"/>
  <c r="CP185" i="3"/>
  <c r="CQ185" i="3"/>
  <c r="CR185" i="3"/>
  <c r="CS185" i="3"/>
  <c r="CT185" i="3" a="1"/>
  <c r="CT185" i="3"/>
  <c r="CU185" i="3"/>
  <c r="CV185" i="3" a="1"/>
  <c r="CV185" i="3"/>
  <c r="CW185" i="3"/>
  <c r="CX185" i="3" a="1"/>
  <c r="CX185" i="3"/>
  <c r="CY185" i="3"/>
  <c r="DB185" i="3"/>
  <c r="DC185" i="3"/>
  <c r="DD185" i="3"/>
  <c r="DE185" i="3"/>
  <c r="DF185" i="3" a="1"/>
  <c r="DF185" i="3"/>
  <c r="DG185" i="3"/>
  <c r="DH185" i="3" a="1"/>
  <c r="DH185" i="3"/>
  <c r="DI185" i="3"/>
  <c r="DJ185" i="3" a="1"/>
  <c r="DJ185" i="3"/>
  <c r="DK185" i="3"/>
  <c r="DN185" i="3"/>
  <c r="DO185" i="3"/>
  <c r="DP185" i="3"/>
  <c r="DQ185" i="3"/>
  <c r="DR185" i="3" a="1"/>
  <c r="DR185" i="3"/>
  <c r="DS185" i="3"/>
  <c r="DT185" i="3" a="1"/>
  <c r="DT185" i="3"/>
  <c r="DU185" i="3"/>
  <c r="DV185" i="3" a="1"/>
  <c r="DV185" i="3"/>
  <c r="DW185" i="3"/>
  <c r="DX185" i="3"/>
  <c r="DY185" i="3"/>
  <c r="DZ185" i="3"/>
  <c r="EA185" i="3"/>
  <c r="EB185" i="3"/>
  <c r="EC185" i="3"/>
  <c r="ED185" i="3"/>
  <c r="EE185" i="3"/>
  <c r="EF185" i="3"/>
  <c r="EG185" i="3"/>
  <c r="EH185" i="3"/>
  <c r="EI185" i="3"/>
  <c r="EJ185" i="3"/>
  <c r="EK185" i="3"/>
  <c r="P186" i="3"/>
  <c r="Q186" i="3"/>
  <c r="R186" i="3"/>
  <c r="S186" i="3"/>
  <c r="T186" i="3" a="1"/>
  <c r="T186" i="3"/>
  <c r="U186" i="3"/>
  <c r="V186" i="3" a="1"/>
  <c r="V186" i="3"/>
  <c r="W186" i="3"/>
  <c r="X186" i="3" a="1"/>
  <c r="X186" i="3"/>
  <c r="Y186" i="3"/>
  <c r="AL186" i="3"/>
  <c r="AM186" i="3"/>
  <c r="AN186" i="3"/>
  <c r="AO186" i="3"/>
  <c r="AP186" i="3" a="1"/>
  <c r="AP186" i="3"/>
  <c r="AQ186" i="3"/>
  <c r="AR186" i="3" a="1"/>
  <c r="AR186" i="3"/>
  <c r="AS186" i="3"/>
  <c r="AT186" i="3" a="1"/>
  <c r="AT186" i="3"/>
  <c r="AU186" i="3"/>
  <c r="BN186" i="3"/>
  <c r="BO186" i="3"/>
  <c r="BP186" i="3"/>
  <c r="BQ186" i="3"/>
  <c r="BR186" i="3" a="1"/>
  <c r="BR186" i="3"/>
  <c r="BS186" i="3"/>
  <c r="BT186" i="3" a="1"/>
  <c r="BT186" i="3"/>
  <c r="BU186" i="3"/>
  <c r="BV186" i="3" a="1"/>
  <c r="BV186" i="3"/>
  <c r="BW186" i="3"/>
  <c r="CP186" i="3"/>
  <c r="CQ186" i="3"/>
  <c r="CR186" i="3"/>
  <c r="CS186" i="3"/>
  <c r="CT186" i="3" a="1"/>
  <c r="CT186" i="3"/>
  <c r="CU186" i="3"/>
  <c r="CV186" i="3" a="1"/>
  <c r="CV186" i="3"/>
  <c r="CW186" i="3"/>
  <c r="CX186" i="3" a="1"/>
  <c r="CX186" i="3"/>
  <c r="CY186" i="3"/>
  <c r="DB186" i="3"/>
  <c r="DC186" i="3"/>
  <c r="DD186" i="3"/>
  <c r="DE186" i="3"/>
  <c r="DF186" i="3" a="1"/>
  <c r="DF186" i="3"/>
  <c r="DG186" i="3"/>
  <c r="DH186" i="3" a="1"/>
  <c r="DH186" i="3"/>
  <c r="DI186" i="3"/>
  <c r="DJ186" i="3" a="1"/>
  <c r="DJ186" i="3"/>
  <c r="DK186" i="3"/>
  <c r="DN186" i="3"/>
  <c r="DO186" i="3"/>
  <c r="DP186" i="3"/>
  <c r="DQ186" i="3"/>
  <c r="DR186" i="3" a="1"/>
  <c r="DR186" i="3"/>
  <c r="DS186" i="3"/>
  <c r="DT186" i="3" a="1"/>
  <c r="DT186" i="3"/>
  <c r="DU186" i="3"/>
  <c r="DV186" i="3" a="1"/>
  <c r="DV186" i="3"/>
  <c r="DW186" i="3"/>
  <c r="DX186" i="3"/>
  <c r="DY186" i="3"/>
  <c r="DZ186" i="3"/>
  <c r="EA186" i="3"/>
  <c r="EB186" i="3"/>
  <c r="EC186" i="3"/>
  <c r="ED186" i="3"/>
  <c r="EE186" i="3"/>
  <c r="EF186" i="3"/>
  <c r="EG186" i="3"/>
  <c r="EH186" i="3"/>
  <c r="EI186" i="3"/>
  <c r="EJ186" i="3"/>
  <c r="EK186" i="3"/>
  <c r="P187" i="3"/>
  <c r="Q187" i="3"/>
  <c r="R187" i="3"/>
  <c r="S187" i="3"/>
  <c r="T187" i="3" a="1"/>
  <c r="T187" i="3"/>
  <c r="U187" i="3"/>
  <c r="V187" i="3" a="1"/>
  <c r="V187" i="3"/>
  <c r="W187" i="3"/>
  <c r="X187" i="3" a="1"/>
  <c r="X187" i="3"/>
  <c r="Y187" i="3"/>
  <c r="AL187" i="3"/>
  <c r="AM187" i="3"/>
  <c r="AN187" i="3"/>
  <c r="AO187" i="3"/>
  <c r="AP187" i="3" a="1"/>
  <c r="AP187" i="3"/>
  <c r="AQ187" i="3"/>
  <c r="AR187" i="3" a="1"/>
  <c r="AR187" i="3"/>
  <c r="AS187" i="3"/>
  <c r="AT187" i="3" a="1"/>
  <c r="AT187" i="3"/>
  <c r="AU187" i="3"/>
  <c r="BN187" i="3"/>
  <c r="BO187" i="3"/>
  <c r="BP187" i="3"/>
  <c r="BQ187" i="3"/>
  <c r="BR187" i="3" a="1"/>
  <c r="BR187" i="3"/>
  <c r="BS187" i="3"/>
  <c r="BT187" i="3" a="1"/>
  <c r="BT187" i="3"/>
  <c r="BU187" i="3"/>
  <c r="BV187" i="3" a="1"/>
  <c r="BV187" i="3"/>
  <c r="BW187" i="3"/>
  <c r="CP187" i="3"/>
  <c r="CQ187" i="3"/>
  <c r="CR187" i="3"/>
  <c r="CS187" i="3"/>
  <c r="CT187" i="3" a="1"/>
  <c r="CT187" i="3"/>
  <c r="CU187" i="3"/>
  <c r="CV187" i="3" a="1"/>
  <c r="CV187" i="3"/>
  <c r="CW187" i="3"/>
  <c r="CX187" i="3" a="1"/>
  <c r="CX187" i="3"/>
  <c r="CY187" i="3"/>
  <c r="DB187" i="3"/>
  <c r="DC187" i="3"/>
  <c r="DD187" i="3"/>
  <c r="DE187" i="3"/>
  <c r="DF187" i="3" a="1"/>
  <c r="DF187" i="3"/>
  <c r="DG187" i="3"/>
  <c r="DH187" i="3" a="1"/>
  <c r="DH187" i="3"/>
  <c r="DI187" i="3"/>
  <c r="DJ187" i="3" a="1"/>
  <c r="DJ187" i="3"/>
  <c r="DK187" i="3"/>
  <c r="DN187" i="3"/>
  <c r="DO187" i="3"/>
  <c r="DP187" i="3"/>
  <c r="DQ187" i="3"/>
  <c r="DR187" i="3" a="1"/>
  <c r="DR187" i="3"/>
  <c r="DS187" i="3"/>
  <c r="DT187" i="3" a="1"/>
  <c r="DT187" i="3"/>
  <c r="DU187" i="3"/>
  <c r="DV187" i="3" a="1"/>
  <c r="DV187" i="3"/>
  <c r="DW187" i="3"/>
  <c r="DX187" i="3"/>
  <c r="DY187" i="3"/>
  <c r="DZ187" i="3"/>
  <c r="EA187" i="3"/>
  <c r="EB187" i="3"/>
  <c r="EC187" i="3"/>
  <c r="ED187" i="3"/>
  <c r="EE187" i="3"/>
  <c r="EF187" i="3"/>
  <c r="EG187" i="3"/>
  <c r="EH187" i="3"/>
  <c r="EI187" i="3"/>
  <c r="EJ187" i="3"/>
  <c r="EK187" i="3"/>
  <c r="P188" i="3"/>
  <c r="Q188" i="3"/>
  <c r="R188" i="3"/>
  <c r="S188" i="3"/>
  <c r="T188" i="3" a="1"/>
  <c r="T188" i="3"/>
  <c r="U188" i="3"/>
  <c r="V188" i="3" a="1"/>
  <c r="V188" i="3"/>
  <c r="W188" i="3"/>
  <c r="X188" i="3" a="1"/>
  <c r="X188" i="3"/>
  <c r="Y188" i="3"/>
  <c r="AL188" i="3"/>
  <c r="AM188" i="3"/>
  <c r="AN188" i="3"/>
  <c r="AO188" i="3"/>
  <c r="AP188" i="3" a="1"/>
  <c r="AP188" i="3"/>
  <c r="AQ188" i="3"/>
  <c r="AR188" i="3" a="1"/>
  <c r="AR188" i="3"/>
  <c r="AS188" i="3"/>
  <c r="AT188" i="3" a="1"/>
  <c r="AT188" i="3"/>
  <c r="AU188" i="3"/>
  <c r="BN188" i="3"/>
  <c r="BO188" i="3"/>
  <c r="BP188" i="3"/>
  <c r="BQ188" i="3"/>
  <c r="BR188" i="3" a="1"/>
  <c r="BR188" i="3"/>
  <c r="BS188" i="3"/>
  <c r="BT188" i="3" a="1"/>
  <c r="BT188" i="3"/>
  <c r="BU188" i="3"/>
  <c r="BV188" i="3" a="1"/>
  <c r="BV188" i="3"/>
  <c r="BW188" i="3"/>
  <c r="CP188" i="3"/>
  <c r="CQ188" i="3"/>
  <c r="CR188" i="3"/>
  <c r="CS188" i="3"/>
  <c r="CT188" i="3" a="1"/>
  <c r="CT188" i="3"/>
  <c r="CU188" i="3"/>
  <c r="CV188" i="3" a="1"/>
  <c r="CV188" i="3"/>
  <c r="CW188" i="3"/>
  <c r="CX188" i="3" a="1"/>
  <c r="CX188" i="3"/>
  <c r="CY188" i="3"/>
  <c r="DB188" i="3"/>
  <c r="DC188" i="3"/>
  <c r="DD188" i="3"/>
  <c r="DE188" i="3"/>
  <c r="DF188" i="3" a="1"/>
  <c r="DF188" i="3"/>
  <c r="DG188" i="3"/>
  <c r="DH188" i="3" a="1"/>
  <c r="DH188" i="3"/>
  <c r="DI188" i="3"/>
  <c r="DJ188" i="3" a="1"/>
  <c r="DJ188" i="3"/>
  <c r="DK188" i="3"/>
  <c r="DN188" i="3"/>
  <c r="DO188" i="3"/>
  <c r="DP188" i="3"/>
  <c r="DQ188" i="3"/>
  <c r="DR188" i="3" a="1"/>
  <c r="DR188" i="3"/>
  <c r="DS188" i="3"/>
  <c r="DT188" i="3" a="1"/>
  <c r="DT188" i="3"/>
  <c r="DU188" i="3"/>
  <c r="DV188" i="3" a="1"/>
  <c r="DV188" i="3"/>
  <c r="DW188" i="3"/>
  <c r="DX188" i="3"/>
  <c r="DY188" i="3"/>
  <c r="DZ188" i="3"/>
  <c r="EA188" i="3"/>
  <c r="EB188" i="3"/>
  <c r="EC188" i="3"/>
  <c r="ED188" i="3"/>
  <c r="EE188" i="3"/>
  <c r="EF188" i="3"/>
  <c r="EG188" i="3"/>
  <c r="EH188" i="3"/>
  <c r="EI188" i="3"/>
  <c r="EJ188" i="3"/>
  <c r="EK188" i="3"/>
  <c r="P189" i="3"/>
  <c r="Q189" i="3"/>
  <c r="R189" i="3"/>
  <c r="S189" i="3"/>
  <c r="T189" i="3" a="1"/>
  <c r="T189" i="3"/>
  <c r="U189" i="3"/>
  <c r="V189" i="3" a="1"/>
  <c r="V189" i="3"/>
  <c r="W189" i="3"/>
  <c r="X189" i="3" a="1"/>
  <c r="X189" i="3"/>
  <c r="Y189" i="3"/>
  <c r="AL189" i="3"/>
  <c r="AM189" i="3"/>
  <c r="AN189" i="3"/>
  <c r="AO189" i="3"/>
  <c r="AP189" i="3" a="1"/>
  <c r="AP189" i="3"/>
  <c r="AQ189" i="3"/>
  <c r="AR189" i="3" a="1"/>
  <c r="AR189" i="3"/>
  <c r="AS189" i="3"/>
  <c r="AT189" i="3" a="1"/>
  <c r="AT189" i="3"/>
  <c r="AU189" i="3"/>
  <c r="BN189" i="3"/>
  <c r="BO189" i="3"/>
  <c r="BP189" i="3"/>
  <c r="BQ189" i="3"/>
  <c r="BR189" i="3" a="1"/>
  <c r="BR189" i="3"/>
  <c r="BS189" i="3"/>
  <c r="BT189" i="3" a="1"/>
  <c r="BT189" i="3"/>
  <c r="BU189" i="3"/>
  <c r="BV189" i="3" a="1"/>
  <c r="BV189" i="3"/>
  <c r="BW189" i="3"/>
  <c r="CP189" i="3"/>
  <c r="CQ189" i="3"/>
  <c r="CR189" i="3"/>
  <c r="CS189" i="3"/>
  <c r="CT189" i="3" a="1"/>
  <c r="CT189" i="3"/>
  <c r="CU189" i="3"/>
  <c r="CV189" i="3" a="1"/>
  <c r="CV189" i="3"/>
  <c r="CW189" i="3"/>
  <c r="CX189" i="3" a="1"/>
  <c r="CX189" i="3"/>
  <c r="CY189" i="3"/>
  <c r="DB189" i="3"/>
  <c r="DC189" i="3"/>
  <c r="DD189" i="3"/>
  <c r="DE189" i="3"/>
  <c r="DF189" i="3" a="1"/>
  <c r="DF189" i="3"/>
  <c r="DG189" i="3"/>
  <c r="DH189" i="3" a="1"/>
  <c r="DH189" i="3"/>
  <c r="DI189" i="3"/>
  <c r="DJ189" i="3" a="1"/>
  <c r="DJ189" i="3"/>
  <c r="DK189" i="3"/>
  <c r="DN189" i="3"/>
  <c r="DO189" i="3"/>
  <c r="DP189" i="3"/>
  <c r="DQ189" i="3"/>
  <c r="DR189" i="3" a="1"/>
  <c r="DR189" i="3"/>
  <c r="DS189" i="3"/>
  <c r="DT189" i="3" a="1"/>
  <c r="DT189" i="3"/>
  <c r="DU189" i="3"/>
  <c r="DV189" i="3" a="1"/>
  <c r="DV189" i="3"/>
  <c r="DW189" i="3"/>
  <c r="DX189" i="3"/>
  <c r="DY189" i="3"/>
  <c r="DZ189" i="3"/>
  <c r="EA189" i="3"/>
  <c r="EB189" i="3"/>
  <c r="EC189" i="3"/>
  <c r="ED189" i="3"/>
  <c r="EE189" i="3"/>
  <c r="EF189" i="3"/>
  <c r="EG189" i="3"/>
  <c r="EH189" i="3"/>
  <c r="EI189" i="3"/>
  <c r="EJ189" i="3"/>
  <c r="EK189" i="3"/>
  <c r="P190" i="3"/>
  <c r="Q190" i="3"/>
  <c r="R190" i="3"/>
  <c r="S190" i="3"/>
  <c r="T190" i="3" a="1"/>
  <c r="T190" i="3"/>
  <c r="U190" i="3"/>
  <c r="V190" i="3" a="1"/>
  <c r="V190" i="3"/>
  <c r="W190" i="3"/>
  <c r="X190" i="3" a="1"/>
  <c r="X190" i="3"/>
  <c r="Y190" i="3"/>
  <c r="AL190" i="3"/>
  <c r="AM190" i="3"/>
  <c r="AN190" i="3"/>
  <c r="AO190" i="3"/>
  <c r="AP190" i="3" a="1"/>
  <c r="AP190" i="3"/>
  <c r="AQ190" i="3"/>
  <c r="AR190" i="3" a="1"/>
  <c r="AR190" i="3"/>
  <c r="AS190" i="3"/>
  <c r="AT190" i="3" a="1"/>
  <c r="AT190" i="3"/>
  <c r="AU190" i="3"/>
  <c r="BN190" i="3"/>
  <c r="BO190" i="3"/>
  <c r="BP190" i="3"/>
  <c r="BQ190" i="3"/>
  <c r="BR190" i="3" a="1"/>
  <c r="BR190" i="3"/>
  <c r="BS190" i="3"/>
  <c r="BT190" i="3" a="1"/>
  <c r="BT190" i="3"/>
  <c r="BU190" i="3"/>
  <c r="BV190" i="3" a="1"/>
  <c r="BV190" i="3"/>
  <c r="BW190" i="3"/>
  <c r="CP190" i="3"/>
  <c r="CQ190" i="3"/>
  <c r="CR190" i="3"/>
  <c r="CS190" i="3"/>
  <c r="CT190" i="3" a="1"/>
  <c r="CT190" i="3"/>
  <c r="CU190" i="3"/>
  <c r="CV190" i="3" a="1"/>
  <c r="CV190" i="3"/>
  <c r="CW190" i="3"/>
  <c r="CX190" i="3" a="1"/>
  <c r="CX190" i="3"/>
  <c r="CY190" i="3"/>
  <c r="DB190" i="3"/>
  <c r="DC190" i="3"/>
  <c r="DD190" i="3"/>
  <c r="DE190" i="3"/>
  <c r="DF190" i="3" a="1"/>
  <c r="DF190" i="3"/>
  <c r="DG190" i="3"/>
  <c r="DH190" i="3" a="1"/>
  <c r="DH190" i="3"/>
  <c r="DI190" i="3"/>
  <c r="DJ190" i="3" a="1"/>
  <c r="DJ190" i="3"/>
  <c r="DK190" i="3"/>
  <c r="DN190" i="3"/>
  <c r="DO190" i="3"/>
  <c r="DP190" i="3"/>
  <c r="DQ190" i="3"/>
  <c r="DR190" i="3" a="1"/>
  <c r="DR190" i="3"/>
  <c r="DS190" i="3"/>
  <c r="DT190" i="3" a="1"/>
  <c r="DT190" i="3"/>
  <c r="DU190" i="3"/>
  <c r="DV190" i="3" a="1"/>
  <c r="DV190" i="3"/>
  <c r="DW190" i="3"/>
  <c r="DX190" i="3"/>
  <c r="DY190" i="3"/>
  <c r="DZ190" i="3"/>
  <c r="EA190" i="3"/>
  <c r="EB190" i="3"/>
  <c r="EC190" i="3"/>
  <c r="ED190" i="3"/>
  <c r="EE190" i="3"/>
  <c r="EF190" i="3"/>
  <c r="EG190" i="3"/>
  <c r="EH190" i="3"/>
  <c r="EI190" i="3"/>
  <c r="EJ190" i="3"/>
  <c r="EK190" i="3"/>
  <c r="P191" i="3"/>
  <c r="Q191" i="3"/>
  <c r="R191" i="3"/>
  <c r="S191" i="3"/>
  <c r="T191" i="3" a="1"/>
  <c r="T191" i="3"/>
  <c r="U191" i="3"/>
  <c r="V191" i="3" a="1"/>
  <c r="V191" i="3"/>
  <c r="W191" i="3"/>
  <c r="X191" i="3" a="1"/>
  <c r="X191" i="3"/>
  <c r="Y191" i="3"/>
  <c r="AL191" i="3"/>
  <c r="AM191" i="3"/>
  <c r="AN191" i="3"/>
  <c r="AO191" i="3"/>
  <c r="AP191" i="3" a="1"/>
  <c r="AP191" i="3"/>
  <c r="AQ191" i="3"/>
  <c r="AR191" i="3" a="1"/>
  <c r="AR191" i="3"/>
  <c r="AS191" i="3"/>
  <c r="AT191" i="3" a="1"/>
  <c r="AT191" i="3"/>
  <c r="AU191" i="3"/>
  <c r="BN191" i="3"/>
  <c r="BO191" i="3"/>
  <c r="BP191" i="3"/>
  <c r="BQ191" i="3"/>
  <c r="BR191" i="3" a="1"/>
  <c r="BR191" i="3"/>
  <c r="BS191" i="3"/>
  <c r="BT191" i="3" a="1"/>
  <c r="BT191" i="3"/>
  <c r="BU191" i="3"/>
  <c r="BV191" i="3" a="1"/>
  <c r="BV191" i="3"/>
  <c r="BW191" i="3"/>
  <c r="CP191" i="3"/>
  <c r="CQ191" i="3"/>
  <c r="CR191" i="3"/>
  <c r="CS191" i="3"/>
  <c r="CT191" i="3" a="1"/>
  <c r="CT191" i="3"/>
  <c r="CU191" i="3"/>
  <c r="CV191" i="3" a="1"/>
  <c r="CV191" i="3"/>
  <c r="CW191" i="3"/>
  <c r="CX191" i="3" a="1"/>
  <c r="CX191" i="3"/>
  <c r="CY191" i="3"/>
  <c r="DB191" i="3"/>
  <c r="DC191" i="3"/>
  <c r="DD191" i="3"/>
  <c r="DE191" i="3"/>
  <c r="DF191" i="3" a="1"/>
  <c r="DF191" i="3"/>
  <c r="DG191" i="3"/>
  <c r="DH191" i="3" a="1"/>
  <c r="DH191" i="3"/>
  <c r="DI191" i="3"/>
  <c r="DJ191" i="3" a="1"/>
  <c r="DJ191" i="3"/>
  <c r="DK191" i="3"/>
  <c r="DN191" i="3"/>
  <c r="DO191" i="3"/>
  <c r="DP191" i="3"/>
  <c r="DQ191" i="3"/>
  <c r="DR191" i="3" a="1"/>
  <c r="DR191" i="3"/>
  <c r="DS191" i="3"/>
  <c r="DT191" i="3" a="1"/>
  <c r="DT191" i="3"/>
  <c r="DU191" i="3"/>
  <c r="DV191" i="3" a="1"/>
  <c r="DV191" i="3"/>
  <c r="DW191" i="3"/>
  <c r="DX191" i="3"/>
  <c r="DY191" i="3"/>
  <c r="DZ191" i="3"/>
  <c r="EA191" i="3"/>
  <c r="EB191" i="3"/>
  <c r="EC191" i="3"/>
  <c r="ED191" i="3"/>
  <c r="EE191" i="3"/>
  <c r="EF191" i="3"/>
  <c r="EG191" i="3"/>
  <c r="EH191" i="3"/>
  <c r="EI191" i="3"/>
  <c r="EJ191" i="3"/>
  <c r="EK191" i="3"/>
  <c r="P192" i="3"/>
  <c r="Q192" i="3"/>
  <c r="R192" i="3"/>
  <c r="S192" i="3"/>
  <c r="T192" i="3" a="1"/>
  <c r="T192" i="3"/>
  <c r="U192" i="3"/>
  <c r="V192" i="3" a="1"/>
  <c r="V192" i="3"/>
  <c r="W192" i="3"/>
  <c r="X192" i="3" a="1"/>
  <c r="X192" i="3"/>
  <c r="Y192" i="3"/>
  <c r="AL192" i="3"/>
  <c r="AM192" i="3"/>
  <c r="AN192" i="3"/>
  <c r="AO192" i="3"/>
  <c r="AP192" i="3" a="1"/>
  <c r="AP192" i="3"/>
  <c r="AQ192" i="3"/>
  <c r="AR192" i="3" a="1"/>
  <c r="AR192" i="3"/>
  <c r="AS192" i="3"/>
  <c r="AT192" i="3" a="1"/>
  <c r="AT192" i="3"/>
  <c r="AU192" i="3"/>
  <c r="BN192" i="3"/>
  <c r="BO192" i="3"/>
  <c r="BP192" i="3"/>
  <c r="BQ192" i="3"/>
  <c r="BR192" i="3" a="1"/>
  <c r="BR192" i="3"/>
  <c r="BS192" i="3"/>
  <c r="BT192" i="3" a="1"/>
  <c r="BT192" i="3"/>
  <c r="BU192" i="3"/>
  <c r="BV192" i="3" a="1"/>
  <c r="BV192" i="3"/>
  <c r="BW192" i="3"/>
  <c r="CP192" i="3"/>
  <c r="CQ192" i="3"/>
  <c r="CR192" i="3"/>
  <c r="CS192" i="3"/>
  <c r="CT192" i="3" a="1"/>
  <c r="CT192" i="3"/>
  <c r="CU192" i="3"/>
  <c r="CV192" i="3" a="1"/>
  <c r="CV192" i="3"/>
  <c r="CW192" i="3"/>
  <c r="CX192" i="3" a="1"/>
  <c r="CX192" i="3"/>
  <c r="CY192" i="3"/>
  <c r="DB192" i="3"/>
  <c r="DC192" i="3"/>
  <c r="DD192" i="3"/>
  <c r="DE192" i="3"/>
  <c r="DF192" i="3" a="1"/>
  <c r="DF192" i="3"/>
  <c r="DG192" i="3"/>
  <c r="DH192" i="3" a="1"/>
  <c r="DH192" i="3"/>
  <c r="DI192" i="3"/>
  <c r="DJ192" i="3" a="1"/>
  <c r="DJ192" i="3"/>
  <c r="DK192" i="3"/>
  <c r="DN192" i="3"/>
  <c r="DO192" i="3"/>
  <c r="DP192" i="3"/>
  <c r="DQ192" i="3"/>
  <c r="DR192" i="3" a="1"/>
  <c r="DR192" i="3"/>
  <c r="DS192" i="3"/>
  <c r="DT192" i="3" a="1"/>
  <c r="DT192" i="3"/>
  <c r="DU192" i="3"/>
  <c r="DV192" i="3" a="1"/>
  <c r="DV192" i="3"/>
  <c r="DW192" i="3"/>
  <c r="DX192" i="3"/>
  <c r="DY192" i="3"/>
  <c r="DZ192" i="3"/>
  <c r="EA192" i="3"/>
  <c r="EB192" i="3"/>
  <c r="EC192" i="3"/>
  <c r="ED192" i="3"/>
  <c r="EE192" i="3"/>
  <c r="EF192" i="3"/>
  <c r="EG192" i="3"/>
  <c r="EH192" i="3"/>
  <c r="EI192" i="3"/>
  <c r="EJ192" i="3"/>
  <c r="EK192" i="3"/>
  <c r="P193" i="3"/>
  <c r="Q193" i="3"/>
  <c r="R193" i="3"/>
  <c r="S193" i="3"/>
  <c r="T193" i="3" a="1"/>
  <c r="T193" i="3"/>
  <c r="U193" i="3"/>
  <c r="V193" i="3" a="1"/>
  <c r="V193" i="3"/>
  <c r="W193" i="3"/>
  <c r="X193" i="3" a="1"/>
  <c r="X193" i="3"/>
  <c r="Y193" i="3"/>
  <c r="AL193" i="3"/>
  <c r="AM193" i="3"/>
  <c r="AN193" i="3"/>
  <c r="AO193" i="3"/>
  <c r="AP193" i="3" a="1"/>
  <c r="AP193" i="3"/>
  <c r="AQ193" i="3"/>
  <c r="AR193" i="3" a="1"/>
  <c r="AR193" i="3"/>
  <c r="AS193" i="3"/>
  <c r="AT193" i="3" a="1"/>
  <c r="AT193" i="3"/>
  <c r="AU193" i="3"/>
  <c r="BN193" i="3"/>
  <c r="BO193" i="3"/>
  <c r="BP193" i="3"/>
  <c r="BQ193" i="3"/>
  <c r="BR193" i="3" a="1"/>
  <c r="BR193" i="3"/>
  <c r="BS193" i="3"/>
  <c r="BT193" i="3" a="1"/>
  <c r="BT193" i="3"/>
  <c r="BU193" i="3"/>
  <c r="BV193" i="3" a="1"/>
  <c r="BV193" i="3"/>
  <c r="BW193" i="3"/>
  <c r="CP193" i="3"/>
  <c r="CQ193" i="3"/>
  <c r="CR193" i="3"/>
  <c r="CS193" i="3"/>
  <c r="CT193" i="3" a="1"/>
  <c r="CT193" i="3"/>
  <c r="CU193" i="3"/>
  <c r="CV193" i="3" a="1"/>
  <c r="CV193" i="3"/>
  <c r="CW193" i="3"/>
  <c r="CX193" i="3" a="1"/>
  <c r="CX193" i="3"/>
  <c r="CY193" i="3"/>
  <c r="DB193" i="3"/>
  <c r="DC193" i="3"/>
  <c r="DD193" i="3"/>
  <c r="DE193" i="3"/>
  <c r="DF193" i="3" a="1"/>
  <c r="DF193" i="3"/>
  <c r="DG193" i="3"/>
  <c r="DH193" i="3" a="1"/>
  <c r="DH193" i="3"/>
  <c r="DI193" i="3"/>
  <c r="DJ193" i="3" a="1"/>
  <c r="DJ193" i="3"/>
  <c r="DK193" i="3"/>
  <c r="DN193" i="3"/>
  <c r="DO193" i="3"/>
  <c r="DP193" i="3"/>
  <c r="DQ193" i="3"/>
  <c r="DR193" i="3" a="1"/>
  <c r="DR193" i="3"/>
  <c r="DS193" i="3"/>
  <c r="DT193" i="3" a="1"/>
  <c r="DT193" i="3"/>
  <c r="DU193" i="3"/>
  <c r="DV193" i="3" a="1"/>
  <c r="DV193" i="3"/>
  <c r="DW193" i="3"/>
  <c r="DX193" i="3"/>
  <c r="DY193" i="3"/>
  <c r="DZ193" i="3"/>
  <c r="EA193" i="3"/>
  <c r="EB193" i="3"/>
  <c r="EC193" i="3"/>
  <c r="ED193" i="3"/>
  <c r="EE193" i="3"/>
  <c r="EF193" i="3"/>
  <c r="EG193" i="3"/>
  <c r="EH193" i="3"/>
  <c r="EI193" i="3"/>
  <c r="EJ193" i="3"/>
  <c r="EK193" i="3"/>
  <c r="P194" i="3"/>
  <c r="Q194" i="3"/>
  <c r="R194" i="3"/>
  <c r="S194" i="3"/>
  <c r="T194" i="3" a="1"/>
  <c r="T194" i="3"/>
  <c r="U194" i="3"/>
  <c r="V194" i="3" a="1"/>
  <c r="V194" i="3"/>
  <c r="W194" i="3"/>
  <c r="X194" i="3" a="1"/>
  <c r="X194" i="3"/>
  <c r="Y194" i="3"/>
  <c r="AL194" i="3"/>
  <c r="AM194" i="3"/>
  <c r="AN194" i="3"/>
  <c r="AO194" i="3"/>
  <c r="AP194" i="3" a="1"/>
  <c r="AP194" i="3"/>
  <c r="AQ194" i="3"/>
  <c r="AR194" i="3" a="1"/>
  <c r="AR194" i="3"/>
  <c r="AS194" i="3"/>
  <c r="AT194" i="3" a="1"/>
  <c r="AT194" i="3"/>
  <c r="AU194" i="3"/>
  <c r="BN194" i="3"/>
  <c r="BO194" i="3"/>
  <c r="BP194" i="3"/>
  <c r="BQ194" i="3"/>
  <c r="BR194" i="3" a="1"/>
  <c r="BR194" i="3"/>
  <c r="BS194" i="3"/>
  <c r="BT194" i="3" a="1"/>
  <c r="BT194" i="3"/>
  <c r="BU194" i="3"/>
  <c r="BV194" i="3" a="1"/>
  <c r="BV194" i="3"/>
  <c r="BW194" i="3"/>
  <c r="CP194" i="3"/>
  <c r="CQ194" i="3"/>
  <c r="CR194" i="3"/>
  <c r="CS194" i="3"/>
  <c r="CT194" i="3" a="1"/>
  <c r="CT194" i="3"/>
  <c r="CU194" i="3"/>
  <c r="CV194" i="3" a="1"/>
  <c r="CV194" i="3"/>
  <c r="CW194" i="3"/>
  <c r="CX194" i="3" a="1"/>
  <c r="CX194" i="3"/>
  <c r="CY194" i="3"/>
  <c r="DB194" i="3"/>
  <c r="DC194" i="3"/>
  <c r="DD194" i="3"/>
  <c r="DE194" i="3"/>
  <c r="DF194" i="3" a="1"/>
  <c r="DF194" i="3"/>
  <c r="DG194" i="3"/>
  <c r="DH194" i="3" a="1"/>
  <c r="DH194" i="3"/>
  <c r="DI194" i="3"/>
  <c r="DJ194" i="3" a="1"/>
  <c r="DJ194" i="3"/>
  <c r="DK194" i="3"/>
  <c r="DN194" i="3"/>
  <c r="DO194" i="3"/>
  <c r="DP194" i="3"/>
  <c r="DQ194" i="3"/>
  <c r="DR194" i="3" a="1"/>
  <c r="DR194" i="3"/>
  <c r="DS194" i="3"/>
  <c r="DT194" i="3" a="1"/>
  <c r="DT194" i="3"/>
  <c r="DU194" i="3"/>
  <c r="DV194" i="3" a="1"/>
  <c r="DV194" i="3"/>
  <c r="DW194" i="3"/>
  <c r="DX194" i="3"/>
  <c r="DY194" i="3"/>
  <c r="DZ194" i="3"/>
  <c r="EA194" i="3"/>
  <c r="EB194" i="3"/>
  <c r="EC194" i="3"/>
  <c r="ED194" i="3"/>
  <c r="EE194" i="3"/>
  <c r="EF194" i="3"/>
  <c r="EG194" i="3"/>
  <c r="EH194" i="3"/>
  <c r="EI194" i="3"/>
  <c r="EJ194" i="3"/>
  <c r="EK194" i="3"/>
  <c r="P195" i="3"/>
  <c r="Q195" i="3"/>
  <c r="R195" i="3"/>
  <c r="S195" i="3"/>
  <c r="T195" i="3" a="1"/>
  <c r="T195" i="3"/>
  <c r="U195" i="3"/>
  <c r="V195" i="3" a="1"/>
  <c r="V195" i="3"/>
  <c r="W195" i="3"/>
  <c r="X195" i="3" a="1"/>
  <c r="X195" i="3"/>
  <c r="Y195" i="3"/>
  <c r="AL195" i="3"/>
  <c r="AM195" i="3"/>
  <c r="AN195" i="3"/>
  <c r="AO195" i="3"/>
  <c r="AP195" i="3" a="1"/>
  <c r="AP195" i="3"/>
  <c r="AQ195" i="3"/>
  <c r="AR195" i="3" a="1"/>
  <c r="AR195" i="3"/>
  <c r="AS195" i="3"/>
  <c r="AT195" i="3" a="1"/>
  <c r="AT195" i="3"/>
  <c r="AU195" i="3"/>
  <c r="BN195" i="3"/>
  <c r="BO195" i="3"/>
  <c r="BP195" i="3"/>
  <c r="BQ195" i="3"/>
  <c r="BR195" i="3" a="1"/>
  <c r="BR195" i="3"/>
  <c r="BS195" i="3"/>
  <c r="BT195" i="3" a="1"/>
  <c r="BT195" i="3"/>
  <c r="BU195" i="3"/>
  <c r="BV195" i="3" a="1"/>
  <c r="BV195" i="3"/>
  <c r="BW195" i="3"/>
  <c r="CP195" i="3"/>
  <c r="CQ195" i="3"/>
  <c r="CR195" i="3"/>
  <c r="CS195" i="3"/>
  <c r="CT195" i="3" a="1"/>
  <c r="CT195" i="3"/>
  <c r="CU195" i="3"/>
  <c r="CV195" i="3" a="1"/>
  <c r="CV195" i="3"/>
  <c r="CW195" i="3"/>
  <c r="CX195" i="3" a="1"/>
  <c r="CX195" i="3"/>
  <c r="CY195" i="3"/>
  <c r="DB195" i="3"/>
  <c r="DC195" i="3"/>
  <c r="DD195" i="3"/>
  <c r="DE195" i="3"/>
  <c r="DF195" i="3" a="1"/>
  <c r="DF195" i="3"/>
  <c r="DG195" i="3"/>
  <c r="DH195" i="3" a="1"/>
  <c r="DH195" i="3"/>
  <c r="DI195" i="3"/>
  <c r="DJ195" i="3" a="1"/>
  <c r="DJ195" i="3"/>
  <c r="DK195" i="3"/>
  <c r="DN195" i="3"/>
  <c r="DO195" i="3"/>
  <c r="DP195" i="3"/>
  <c r="DQ195" i="3"/>
  <c r="DR195" i="3" a="1"/>
  <c r="DR195" i="3"/>
  <c r="DS195" i="3"/>
  <c r="DT195" i="3" a="1"/>
  <c r="DT195" i="3"/>
  <c r="DU195" i="3"/>
  <c r="DV195" i="3" a="1"/>
  <c r="DV195" i="3"/>
  <c r="DW195" i="3"/>
  <c r="DX195" i="3"/>
  <c r="DY195" i="3"/>
  <c r="DZ195" i="3"/>
  <c r="EA195" i="3"/>
  <c r="EB195" i="3"/>
  <c r="EC195" i="3"/>
  <c r="ED195" i="3"/>
  <c r="EE195" i="3"/>
  <c r="EF195" i="3"/>
  <c r="EG195" i="3"/>
  <c r="EH195" i="3"/>
  <c r="EI195" i="3"/>
  <c r="EJ195" i="3"/>
  <c r="EK195" i="3"/>
  <c r="P196" i="3"/>
  <c r="Q196" i="3"/>
  <c r="R196" i="3"/>
  <c r="S196" i="3"/>
  <c r="T196" i="3" a="1"/>
  <c r="T196" i="3"/>
  <c r="U196" i="3"/>
  <c r="V196" i="3" a="1"/>
  <c r="V196" i="3"/>
  <c r="W196" i="3"/>
  <c r="X196" i="3" a="1"/>
  <c r="X196" i="3"/>
  <c r="Y196" i="3"/>
  <c r="AL196" i="3"/>
  <c r="AM196" i="3"/>
  <c r="AN196" i="3"/>
  <c r="AO196" i="3"/>
  <c r="AP196" i="3" a="1"/>
  <c r="AP196" i="3"/>
  <c r="AQ196" i="3"/>
  <c r="AR196" i="3" a="1"/>
  <c r="AR196" i="3"/>
  <c r="AS196" i="3"/>
  <c r="AT196" i="3" a="1"/>
  <c r="AT196" i="3"/>
  <c r="AU196" i="3"/>
  <c r="BN196" i="3"/>
  <c r="BO196" i="3"/>
  <c r="BP196" i="3"/>
  <c r="BQ196" i="3"/>
  <c r="BR196" i="3" a="1"/>
  <c r="BR196" i="3"/>
  <c r="BS196" i="3"/>
  <c r="BT196" i="3" a="1"/>
  <c r="BT196" i="3"/>
  <c r="BU196" i="3"/>
  <c r="BV196" i="3" a="1"/>
  <c r="BV196" i="3"/>
  <c r="BW196" i="3"/>
  <c r="CP196" i="3"/>
  <c r="CQ196" i="3"/>
  <c r="CR196" i="3"/>
  <c r="CS196" i="3"/>
  <c r="CT196" i="3" a="1"/>
  <c r="CT196" i="3"/>
  <c r="CU196" i="3"/>
  <c r="CV196" i="3" a="1"/>
  <c r="CV196" i="3"/>
  <c r="CW196" i="3"/>
  <c r="CX196" i="3" a="1"/>
  <c r="CX196" i="3"/>
  <c r="CY196" i="3"/>
  <c r="DB196" i="3"/>
  <c r="DC196" i="3"/>
  <c r="DD196" i="3"/>
  <c r="DE196" i="3"/>
  <c r="DF196" i="3" a="1"/>
  <c r="DF196" i="3"/>
  <c r="DG196" i="3"/>
  <c r="DH196" i="3" a="1"/>
  <c r="DH196" i="3"/>
  <c r="DI196" i="3"/>
  <c r="DJ196" i="3" a="1"/>
  <c r="DJ196" i="3"/>
  <c r="DK196" i="3"/>
  <c r="DN196" i="3"/>
  <c r="DO196" i="3"/>
  <c r="DP196" i="3"/>
  <c r="DQ196" i="3"/>
  <c r="DR196" i="3" a="1"/>
  <c r="DR196" i="3"/>
  <c r="DS196" i="3"/>
  <c r="DT196" i="3" a="1"/>
  <c r="DT196" i="3"/>
  <c r="DU196" i="3"/>
  <c r="DV196" i="3" a="1"/>
  <c r="DV196" i="3"/>
  <c r="DW196" i="3"/>
  <c r="DX196" i="3"/>
  <c r="DY196" i="3"/>
  <c r="DZ196" i="3"/>
  <c r="EA196" i="3"/>
  <c r="EB196" i="3"/>
  <c r="EC196" i="3"/>
  <c r="ED196" i="3"/>
  <c r="EE196" i="3"/>
  <c r="EF196" i="3"/>
  <c r="EG196" i="3"/>
  <c r="EH196" i="3"/>
  <c r="EI196" i="3"/>
  <c r="EJ196" i="3"/>
  <c r="EK196" i="3"/>
  <c r="P197" i="3"/>
  <c r="Q197" i="3"/>
  <c r="R197" i="3"/>
  <c r="S197" i="3"/>
  <c r="T197" i="3" a="1"/>
  <c r="T197" i="3"/>
  <c r="U197" i="3"/>
  <c r="V197" i="3" a="1"/>
  <c r="V197" i="3"/>
  <c r="W197" i="3"/>
  <c r="X197" i="3" a="1"/>
  <c r="X197" i="3"/>
  <c r="Y197" i="3"/>
  <c r="AL197" i="3"/>
  <c r="AM197" i="3"/>
  <c r="AN197" i="3"/>
  <c r="AO197" i="3"/>
  <c r="AP197" i="3" a="1"/>
  <c r="AP197" i="3"/>
  <c r="AQ197" i="3"/>
  <c r="AR197" i="3" a="1"/>
  <c r="AR197" i="3"/>
  <c r="AS197" i="3"/>
  <c r="AT197" i="3" a="1"/>
  <c r="AT197" i="3"/>
  <c r="AU197" i="3"/>
  <c r="BN197" i="3"/>
  <c r="BO197" i="3"/>
  <c r="BP197" i="3"/>
  <c r="BQ197" i="3"/>
  <c r="BR197" i="3" a="1"/>
  <c r="BR197" i="3"/>
  <c r="BS197" i="3"/>
  <c r="BT197" i="3" a="1"/>
  <c r="BT197" i="3"/>
  <c r="BU197" i="3"/>
  <c r="BV197" i="3" a="1"/>
  <c r="BV197" i="3"/>
  <c r="BW197" i="3"/>
  <c r="CP197" i="3"/>
  <c r="CQ197" i="3"/>
  <c r="CR197" i="3"/>
  <c r="CS197" i="3"/>
  <c r="CT197" i="3" a="1"/>
  <c r="CT197" i="3"/>
  <c r="CU197" i="3"/>
  <c r="CV197" i="3" a="1"/>
  <c r="CV197" i="3"/>
  <c r="CW197" i="3"/>
  <c r="CX197" i="3" a="1"/>
  <c r="CX197" i="3"/>
  <c r="CY197" i="3"/>
  <c r="DB197" i="3"/>
  <c r="DC197" i="3"/>
  <c r="DD197" i="3"/>
  <c r="DE197" i="3"/>
  <c r="DF197" i="3" a="1"/>
  <c r="DF197" i="3"/>
  <c r="DG197" i="3"/>
  <c r="DH197" i="3" a="1"/>
  <c r="DH197" i="3"/>
  <c r="DI197" i="3"/>
  <c r="DJ197" i="3" a="1"/>
  <c r="DJ197" i="3"/>
  <c r="DK197" i="3"/>
  <c r="DN197" i="3"/>
  <c r="DO197" i="3"/>
  <c r="DP197" i="3"/>
  <c r="DQ197" i="3"/>
  <c r="DR197" i="3" a="1"/>
  <c r="DR197" i="3"/>
  <c r="DS197" i="3"/>
  <c r="DT197" i="3" a="1"/>
  <c r="DT197" i="3"/>
  <c r="DU197" i="3"/>
  <c r="DV197" i="3" a="1"/>
  <c r="DV197" i="3"/>
  <c r="DW197" i="3"/>
  <c r="DX197" i="3"/>
  <c r="DY197" i="3"/>
  <c r="DZ197" i="3"/>
  <c r="EA197" i="3"/>
  <c r="EB197" i="3"/>
  <c r="EC197" i="3"/>
  <c r="ED197" i="3"/>
  <c r="EE197" i="3"/>
  <c r="EF197" i="3"/>
  <c r="EG197" i="3"/>
  <c r="EH197" i="3"/>
  <c r="EI197" i="3"/>
  <c r="EJ197" i="3"/>
  <c r="EK197" i="3"/>
  <c r="P198" i="3"/>
  <c r="Q198" i="3"/>
  <c r="R198" i="3"/>
  <c r="S198" i="3"/>
  <c r="T198" i="3" a="1"/>
  <c r="T198" i="3"/>
  <c r="U198" i="3"/>
  <c r="V198" i="3" a="1"/>
  <c r="V198" i="3"/>
  <c r="W198" i="3"/>
  <c r="X198" i="3" a="1"/>
  <c r="X198" i="3"/>
  <c r="Y198" i="3"/>
  <c r="AL198" i="3"/>
  <c r="AM198" i="3"/>
  <c r="AN198" i="3"/>
  <c r="AO198" i="3"/>
  <c r="AP198" i="3" a="1"/>
  <c r="AP198" i="3"/>
  <c r="AQ198" i="3"/>
  <c r="AR198" i="3" a="1"/>
  <c r="AR198" i="3"/>
  <c r="AS198" i="3"/>
  <c r="AT198" i="3" a="1"/>
  <c r="AT198" i="3"/>
  <c r="AU198" i="3"/>
  <c r="BN198" i="3"/>
  <c r="BO198" i="3"/>
  <c r="BP198" i="3"/>
  <c r="BQ198" i="3"/>
  <c r="BR198" i="3" a="1"/>
  <c r="BR198" i="3"/>
  <c r="BS198" i="3"/>
  <c r="BT198" i="3" a="1"/>
  <c r="BT198" i="3"/>
  <c r="BU198" i="3"/>
  <c r="BV198" i="3" a="1"/>
  <c r="BV198" i="3"/>
  <c r="BW198" i="3"/>
  <c r="CP198" i="3"/>
  <c r="CQ198" i="3"/>
  <c r="CR198" i="3"/>
  <c r="CS198" i="3"/>
  <c r="CT198" i="3" a="1"/>
  <c r="CT198" i="3"/>
  <c r="CU198" i="3"/>
  <c r="CV198" i="3" a="1"/>
  <c r="CV198" i="3"/>
  <c r="CW198" i="3"/>
  <c r="CX198" i="3" a="1"/>
  <c r="CX198" i="3"/>
  <c r="CY198" i="3"/>
  <c r="DB198" i="3"/>
  <c r="DC198" i="3"/>
  <c r="DD198" i="3"/>
  <c r="DE198" i="3"/>
  <c r="DF198" i="3" a="1"/>
  <c r="DF198" i="3"/>
  <c r="DG198" i="3"/>
  <c r="DH198" i="3" a="1"/>
  <c r="DH198" i="3"/>
  <c r="DI198" i="3"/>
  <c r="DJ198" i="3" a="1"/>
  <c r="DJ198" i="3"/>
  <c r="DK198" i="3"/>
  <c r="DN198" i="3"/>
  <c r="DO198" i="3"/>
  <c r="DP198" i="3"/>
  <c r="DQ198" i="3"/>
  <c r="DR198" i="3" a="1"/>
  <c r="DR198" i="3"/>
  <c r="DS198" i="3"/>
  <c r="DT198" i="3" a="1"/>
  <c r="DT198" i="3"/>
  <c r="DU198" i="3"/>
  <c r="DV198" i="3" a="1"/>
  <c r="DV198" i="3"/>
  <c r="DW198" i="3"/>
  <c r="DX198" i="3"/>
  <c r="DY198" i="3"/>
  <c r="DZ198" i="3"/>
  <c r="EA198" i="3"/>
  <c r="EB198" i="3"/>
  <c r="EC198" i="3"/>
  <c r="ED198" i="3"/>
  <c r="EE198" i="3"/>
  <c r="EF198" i="3"/>
  <c r="EG198" i="3"/>
  <c r="EH198" i="3"/>
  <c r="EI198" i="3"/>
  <c r="EJ198" i="3"/>
  <c r="EK198" i="3"/>
  <c r="P199" i="3"/>
  <c r="Q199" i="3"/>
  <c r="R199" i="3"/>
  <c r="S199" i="3"/>
  <c r="T199" i="3" a="1"/>
  <c r="T199" i="3"/>
  <c r="U199" i="3"/>
  <c r="V199" i="3" a="1"/>
  <c r="V199" i="3"/>
  <c r="W199" i="3"/>
  <c r="X199" i="3" a="1"/>
  <c r="X199" i="3"/>
  <c r="Y199" i="3"/>
  <c r="AL199" i="3"/>
  <c r="AM199" i="3"/>
  <c r="AN199" i="3"/>
  <c r="AO199" i="3"/>
  <c r="AP199" i="3" a="1"/>
  <c r="AP199" i="3"/>
  <c r="AQ199" i="3"/>
  <c r="AR199" i="3" a="1"/>
  <c r="AR199" i="3"/>
  <c r="AS199" i="3"/>
  <c r="AT199" i="3" a="1"/>
  <c r="AT199" i="3"/>
  <c r="AU199" i="3"/>
  <c r="BN199" i="3"/>
  <c r="BO199" i="3"/>
  <c r="BP199" i="3"/>
  <c r="BQ199" i="3"/>
  <c r="BR199" i="3" a="1"/>
  <c r="BR199" i="3"/>
  <c r="BS199" i="3"/>
  <c r="BT199" i="3" a="1"/>
  <c r="BT199" i="3"/>
  <c r="BU199" i="3"/>
  <c r="BV199" i="3" a="1"/>
  <c r="BV199" i="3"/>
  <c r="BW199" i="3"/>
  <c r="CP199" i="3"/>
  <c r="CQ199" i="3"/>
  <c r="CR199" i="3"/>
  <c r="CS199" i="3"/>
  <c r="CT199" i="3" a="1"/>
  <c r="CT199" i="3"/>
  <c r="CU199" i="3"/>
  <c r="CV199" i="3" a="1"/>
  <c r="CV199" i="3"/>
  <c r="CW199" i="3"/>
  <c r="CX199" i="3" a="1"/>
  <c r="CX199" i="3"/>
  <c r="CY199" i="3"/>
  <c r="DB199" i="3"/>
  <c r="DC199" i="3"/>
  <c r="DD199" i="3"/>
  <c r="DE199" i="3"/>
  <c r="DF199" i="3" a="1"/>
  <c r="DF199" i="3"/>
  <c r="DG199" i="3"/>
  <c r="DH199" i="3" a="1"/>
  <c r="DH199" i="3"/>
  <c r="DI199" i="3"/>
  <c r="DJ199" i="3" a="1"/>
  <c r="DJ199" i="3"/>
  <c r="DK199" i="3"/>
  <c r="DN199" i="3"/>
  <c r="DO199" i="3"/>
  <c r="DP199" i="3"/>
  <c r="DQ199" i="3"/>
  <c r="DR199" i="3" a="1"/>
  <c r="DR199" i="3"/>
  <c r="DS199" i="3"/>
  <c r="DT199" i="3" a="1"/>
  <c r="DT199" i="3"/>
  <c r="DU199" i="3"/>
  <c r="DV199" i="3" a="1"/>
  <c r="DV199" i="3"/>
  <c r="DW199" i="3"/>
  <c r="DX199" i="3"/>
  <c r="DY199" i="3"/>
  <c r="DZ199" i="3"/>
  <c r="EA199" i="3"/>
  <c r="EB199" i="3"/>
  <c r="EC199" i="3"/>
  <c r="ED199" i="3"/>
  <c r="EE199" i="3"/>
  <c r="EF199" i="3"/>
  <c r="EG199" i="3"/>
  <c r="EH199" i="3"/>
  <c r="EI199" i="3"/>
  <c r="EJ199" i="3"/>
  <c r="EK199" i="3"/>
  <c r="P200" i="3"/>
  <c r="Q200" i="3"/>
  <c r="R200" i="3"/>
  <c r="S200" i="3"/>
  <c r="T200" i="3" a="1"/>
  <c r="T200" i="3"/>
  <c r="U200" i="3"/>
  <c r="V200" i="3" a="1"/>
  <c r="V200" i="3"/>
  <c r="W200" i="3"/>
  <c r="X200" i="3" a="1"/>
  <c r="X200" i="3"/>
  <c r="Y200" i="3"/>
  <c r="AL200" i="3"/>
  <c r="AM200" i="3"/>
  <c r="AN200" i="3"/>
  <c r="AO200" i="3"/>
  <c r="AP200" i="3" a="1"/>
  <c r="AP200" i="3"/>
  <c r="AQ200" i="3"/>
  <c r="AR200" i="3" a="1"/>
  <c r="AR200" i="3"/>
  <c r="AS200" i="3"/>
  <c r="AT200" i="3" a="1"/>
  <c r="AT200" i="3"/>
  <c r="AU200" i="3"/>
  <c r="BN200" i="3"/>
  <c r="BO200" i="3"/>
  <c r="BP200" i="3"/>
  <c r="BQ200" i="3"/>
  <c r="BR200" i="3" a="1"/>
  <c r="BR200" i="3"/>
  <c r="BS200" i="3"/>
  <c r="BT200" i="3" a="1"/>
  <c r="BT200" i="3"/>
  <c r="BU200" i="3"/>
  <c r="BV200" i="3" a="1"/>
  <c r="BV200" i="3"/>
  <c r="BW200" i="3"/>
  <c r="CP200" i="3"/>
  <c r="CQ200" i="3"/>
  <c r="CR200" i="3"/>
  <c r="CS200" i="3"/>
  <c r="CT200" i="3" a="1"/>
  <c r="CT200" i="3"/>
  <c r="CU200" i="3"/>
  <c r="CV200" i="3" a="1"/>
  <c r="CV200" i="3"/>
  <c r="CW200" i="3"/>
  <c r="CX200" i="3" a="1"/>
  <c r="CX200" i="3"/>
  <c r="CY200" i="3"/>
  <c r="DB200" i="3"/>
  <c r="DC200" i="3"/>
  <c r="DD200" i="3"/>
  <c r="DE200" i="3"/>
  <c r="DF200" i="3" a="1"/>
  <c r="DF200" i="3"/>
  <c r="DG200" i="3"/>
  <c r="DH200" i="3" a="1"/>
  <c r="DH200" i="3"/>
  <c r="DI200" i="3"/>
  <c r="DJ200" i="3" a="1"/>
  <c r="DJ200" i="3"/>
  <c r="DK200" i="3"/>
  <c r="DN200" i="3"/>
  <c r="DO200" i="3"/>
  <c r="DP200" i="3"/>
  <c r="DQ200" i="3"/>
  <c r="DR200" i="3" a="1"/>
  <c r="DR200" i="3"/>
  <c r="DS200" i="3"/>
  <c r="DT200" i="3" a="1"/>
  <c r="DT200" i="3"/>
  <c r="DU200" i="3"/>
  <c r="DV200" i="3" a="1"/>
  <c r="DV200" i="3"/>
  <c r="DW200" i="3"/>
  <c r="DX200" i="3"/>
  <c r="DY200" i="3"/>
  <c r="DZ200" i="3"/>
  <c r="EA200" i="3"/>
  <c r="EB200" i="3"/>
  <c r="EC200" i="3"/>
  <c r="ED200" i="3"/>
  <c r="EE200" i="3"/>
  <c r="EF200" i="3"/>
  <c r="EG200" i="3"/>
  <c r="EH200" i="3"/>
  <c r="EI200" i="3"/>
  <c r="EJ200" i="3"/>
  <c r="EK200" i="3"/>
  <c r="P201" i="3"/>
  <c r="Q201" i="3"/>
  <c r="R201" i="3"/>
  <c r="S201" i="3"/>
  <c r="T201" i="3" a="1"/>
  <c r="T201" i="3"/>
  <c r="U201" i="3"/>
  <c r="V201" i="3" a="1"/>
  <c r="V201" i="3"/>
  <c r="W201" i="3"/>
  <c r="X201" i="3" a="1"/>
  <c r="X201" i="3"/>
  <c r="Y201" i="3"/>
  <c r="AL201" i="3"/>
  <c r="AM201" i="3"/>
  <c r="AN201" i="3"/>
  <c r="AO201" i="3"/>
  <c r="AP201" i="3" a="1"/>
  <c r="AP201" i="3"/>
  <c r="AQ201" i="3"/>
  <c r="AR201" i="3" a="1"/>
  <c r="AR201" i="3"/>
  <c r="AS201" i="3"/>
  <c r="AT201" i="3" a="1"/>
  <c r="AT201" i="3"/>
  <c r="AU201" i="3"/>
  <c r="BN201" i="3"/>
  <c r="BO201" i="3"/>
  <c r="BP201" i="3"/>
  <c r="BQ201" i="3"/>
  <c r="BR201" i="3" a="1"/>
  <c r="BR201" i="3"/>
  <c r="BS201" i="3"/>
  <c r="BT201" i="3" a="1"/>
  <c r="BT201" i="3"/>
  <c r="BU201" i="3"/>
  <c r="BV201" i="3" a="1"/>
  <c r="BV201" i="3"/>
  <c r="BW201" i="3"/>
  <c r="CP201" i="3"/>
  <c r="CQ201" i="3"/>
  <c r="CR201" i="3"/>
  <c r="CS201" i="3"/>
  <c r="CT201" i="3" a="1"/>
  <c r="CT201" i="3"/>
  <c r="CU201" i="3"/>
  <c r="CV201" i="3" a="1"/>
  <c r="CV201" i="3"/>
  <c r="CW201" i="3"/>
  <c r="CX201" i="3" a="1"/>
  <c r="CX201" i="3"/>
  <c r="CY201" i="3"/>
  <c r="DB201" i="3"/>
  <c r="DC201" i="3"/>
  <c r="DD201" i="3"/>
  <c r="DE201" i="3"/>
  <c r="DF201" i="3" a="1"/>
  <c r="DF201" i="3"/>
  <c r="DG201" i="3"/>
  <c r="DH201" i="3" a="1"/>
  <c r="DH201" i="3"/>
  <c r="DI201" i="3"/>
  <c r="DJ201" i="3" a="1"/>
  <c r="DJ201" i="3"/>
  <c r="DK201" i="3"/>
  <c r="DN201" i="3"/>
  <c r="DO201" i="3"/>
  <c r="DP201" i="3"/>
  <c r="DQ201" i="3"/>
  <c r="DR201" i="3" a="1"/>
  <c r="DR201" i="3"/>
  <c r="DS201" i="3"/>
  <c r="DT201" i="3" a="1"/>
  <c r="DT201" i="3"/>
  <c r="DU201" i="3"/>
  <c r="DV201" i="3" a="1"/>
  <c r="DV201" i="3"/>
  <c r="DW201" i="3"/>
  <c r="DX201" i="3"/>
  <c r="DY201" i="3"/>
  <c r="DZ201" i="3"/>
  <c r="EA201" i="3"/>
  <c r="EB201" i="3"/>
  <c r="EC201" i="3"/>
  <c r="ED201" i="3"/>
  <c r="EE201" i="3"/>
  <c r="EF201" i="3"/>
  <c r="EG201" i="3"/>
  <c r="EH201" i="3"/>
  <c r="EI201" i="3"/>
  <c r="EJ201" i="3"/>
  <c r="EK201" i="3"/>
  <c r="P202" i="3"/>
  <c r="Q202" i="3"/>
  <c r="R202" i="3"/>
  <c r="S202" i="3"/>
  <c r="T202" i="3" a="1"/>
  <c r="T202" i="3"/>
  <c r="U202" i="3"/>
  <c r="V202" i="3" a="1"/>
  <c r="V202" i="3"/>
  <c r="W202" i="3"/>
  <c r="X202" i="3" a="1"/>
  <c r="X202" i="3"/>
  <c r="Y202" i="3"/>
  <c r="AL202" i="3"/>
  <c r="AM202" i="3"/>
  <c r="AN202" i="3"/>
  <c r="AO202" i="3"/>
  <c r="AP202" i="3" a="1"/>
  <c r="AP202" i="3"/>
  <c r="AQ202" i="3"/>
  <c r="AR202" i="3" a="1"/>
  <c r="AR202" i="3"/>
  <c r="AS202" i="3"/>
  <c r="AT202" i="3" a="1"/>
  <c r="AT202" i="3"/>
  <c r="AU202" i="3"/>
  <c r="BN202" i="3"/>
  <c r="BO202" i="3"/>
  <c r="BP202" i="3"/>
  <c r="BQ202" i="3"/>
  <c r="BR202" i="3" a="1"/>
  <c r="BR202" i="3"/>
  <c r="BS202" i="3"/>
  <c r="BT202" i="3" a="1"/>
  <c r="BT202" i="3"/>
  <c r="BU202" i="3"/>
  <c r="BV202" i="3" a="1"/>
  <c r="BV202" i="3"/>
  <c r="BW202" i="3"/>
  <c r="CP202" i="3"/>
  <c r="CQ202" i="3"/>
  <c r="CR202" i="3"/>
  <c r="CS202" i="3"/>
  <c r="CT202" i="3" a="1"/>
  <c r="CT202" i="3"/>
  <c r="CU202" i="3"/>
  <c r="CV202" i="3" a="1"/>
  <c r="CV202" i="3"/>
  <c r="CW202" i="3"/>
  <c r="CX202" i="3" a="1"/>
  <c r="CX202" i="3"/>
  <c r="CY202" i="3"/>
  <c r="DB202" i="3"/>
  <c r="DC202" i="3"/>
  <c r="DD202" i="3"/>
  <c r="DE202" i="3"/>
  <c r="DF202" i="3" a="1"/>
  <c r="DF202" i="3"/>
  <c r="DG202" i="3"/>
  <c r="DH202" i="3" a="1"/>
  <c r="DH202" i="3"/>
  <c r="DI202" i="3"/>
  <c r="DJ202" i="3" a="1"/>
  <c r="DJ202" i="3"/>
  <c r="DK202" i="3"/>
  <c r="DN202" i="3"/>
  <c r="DO202" i="3"/>
  <c r="DP202" i="3"/>
  <c r="DQ202" i="3"/>
  <c r="DR202" i="3" a="1"/>
  <c r="DR202" i="3"/>
  <c r="DS202" i="3"/>
  <c r="DT202" i="3" a="1"/>
  <c r="DT202" i="3"/>
  <c r="DU202" i="3"/>
  <c r="DV202" i="3" a="1"/>
  <c r="DV202" i="3"/>
  <c r="DW202" i="3"/>
  <c r="DX202" i="3"/>
  <c r="DY202" i="3"/>
  <c r="DZ202" i="3"/>
  <c r="EA202" i="3"/>
  <c r="EB202" i="3"/>
  <c r="EC202" i="3"/>
  <c r="ED202" i="3"/>
  <c r="EE202" i="3"/>
  <c r="EF202" i="3"/>
  <c r="EG202" i="3"/>
  <c r="EH202" i="3"/>
  <c r="EI202" i="3"/>
  <c r="EJ202" i="3"/>
  <c r="EK202" i="3"/>
  <c r="P203" i="3"/>
  <c r="Q203" i="3"/>
  <c r="R203" i="3"/>
  <c r="S203" i="3"/>
  <c r="T203" i="3" a="1"/>
  <c r="T203" i="3"/>
  <c r="U203" i="3"/>
  <c r="V203" i="3" a="1"/>
  <c r="V203" i="3"/>
  <c r="W203" i="3"/>
  <c r="X203" i="3" a="1"/>
  <c r="X203" i="3"/>
  <c r="Y203" i="3"/>
  <c r="AL203" i="3"/>
  <c r="AM203" i="3"/>
  <c r="AN203" i="3"/>
  <c r="AO203" i="3"/>
  <c r="AP203" i="3" a="1"/>
  <c r="AP203" i="3"/>
  <c r="AQ203" i="3"/>
  <c r="AR203" i="3" a="1"/>
  <c r="AR203" i="3"/>
  <c r="AS203" i="3"/>
  <c r="AT203" i="3" a="1"/>
  <c r="AT203" i="3"/>
  <c r="AU203" i="3"/>
  <c r="BN203" i="3"/>
  <c r="BO203" i="3"/>
  <c r="BP203" i="3"/>
  <c r="BQ203" i="3"/>
  <c r="BR203" i="3" a="1"/>
  <c r="BR203" i="3"/>
  <c r="BS203" i="3"/>
  <c r="BT203" i="3" a="1"/>
  <c r="BT203" i="3"/>
  <c r="BU203" i="3"/>
  <c r="BV203" i="3" a="1"/>
  <c r="BV203" i="3"/>
  <c r="BW203" i="3"/>
  <c r="CP203" i="3"/>
  <c r="CQ203" i="3"/>
  <c r="CR203" i="3"/>
  <c r="CS203" i="3"/>
  <c r="CT203" i="3" a="1"/>
  <c r="CT203" i="3"/>
  <c r="CU203" i="3"/>
  <c r="CV203" i="3" a="1"/>
  <c r="CV203" i="3"/>
  <c r="CW203" i="3"/>
  <c r="CX203" i="3" a="1"/>
  <c r="CX203" i="3"/>
  <c r="CY203" i="3"/>
  <c r="DB203" i="3"/>
  <c r="DC203" i="3"/>
  <c r="DD203" i="3"/>
  <c r="DE203" i="3"/>
  <c r="DF203" i="3" a="1"/>
  <c r="DF203" i="3"/>
  <c r="DG203" i="3"/>
  <c r="DH203" i="3" a="1"/>
  <c r="DH203" i="3"/>
  <c r="DI203" i="3"/>
  <c r="DJ203" i="3" a="1"/>
  <c r="DJ203" i="3"/>
  <c r="DK203" i="3"/>
  <c r="DN203" i="3"/>
  <c r="DO203" i="3"/>
  <c r="DP203" i="3"/>
  <c r="DQ203" i="3"/>
  <c r="DR203" i="3" a="1"/>
  <c r="DR203" i="3"/>
  <c r="DS203" i="3"/>
  <c r="DT203" i="3" a="1"/>
  <c r="DT203" i="3"/>
  <c r="DU203" i="3"/>
  <c r="DV203" i="3" a="1"/>
  <c r="DV203" i="3"/>
  <c r="DW203" i="3"/>
  <c r="DX203" i="3"/>
  <c r="DY203" i="3"/>
  <c r="DZ203" i="3"/>
  <c r="EA203" i="3"/>
  <c r="EB203" i="3"/>
  <c r="EC203" i="3"/>
  <c r="ED203" i="3"/>
  <c r="EE203" i="3"/>
  <c r="EF203" i="3"/>
  <c r="EG203" i="3"/>
  <c r="EH203" i="3"/>
  <c r="EI203" i="3"/>
  <c r="EJ203" i="3"/>
  <c r="EK203" i="3"/>
  <c r="P204" i="3"/>
  <c r="Q204" i="3"/>
  <c r="R204" i="3"/>
  <c r="S204" i="3"/>
  <c r="T204" i="3" a="1"/>
  <c r="T204" i="3"/>
  <c r="U204" i="3"/>
  <c r="V204" i="3" a="1"/>
  <c r="V204" i="3"/>
  <c r="W204" i="3"/>
  <c r="X204" i="3" a="1"/>
  <c r="X204" i="3"/>
  <c r="Y204" i="3"/>
  <c r="AL204" i="3"/>
  <c r="AM204" i="3"/>
  <c r="AN204" i="3"/>
  <c r="AO204" i="3"/>
  <c r="AP204" i="3" a="1"/>
  <c r="AP204" i="3"/>
  <c r="AQ204" i="3"/>
  <c r="AR204" i="3" a="1"/>
  <c r="AR204" i="3"/>
  <c r="AS204" i="3"/>
  <c r="AT204" i="3" a="1"/>
  <c r="AT204" i="3"/>
  <c r="AU204" i="3"/>
  <c r="BN204" i="3"/>
  <c r="BO204" i="3"/>
  <c r="BP204" i="3"/>
  <c r="BQ204" i="3"/>
  <c r="BR204" i="3" a="1"/>
  <c r="BR204" i="3"/>
  <c r="BS204" i="3"/>
  <c r="BT204" i="3" a="1"/>
  <c r="BT204" i="3"/>
  <c r="BU204" i="3"/>
  <c r="BV204" i="3" a="1"/>
  <c r="BV204" i="3"/>
  <c r="BW204" i="3"/>
  <c r="CP204" i="3"/>
  <c r="CQ204" i="3"/>
  <c r="CR204" i="3"/>
  <c r="CS204" i="3"/>
  <c r="CT204" i="3" a="1"/>
  <c r="CT204" i="3"/>
  <c r="CU204" i="3"/>
  <c r="CV204" i="3" a="1"/>
  <c r="CV204" i="3"/>
  <c r="CW204" i="3"/>
  <c r="CX204" i="3" a="1"/>
  <c r="CX204" i="3"/>
  <c r="CY204" i="3"/>
  <c r="DB204" i="3"/>
  <c r="DC204" i="3"/>
  <c r="DD204" i="3"/>
  <c r="DE204" i="3"/>
  <c r="DF204" i="3" a="1"/>
  <c r="DF204" i="3"/>
  <c r="DG204" i="3"/>
  <c r="DH204" i="3" a="1"/>
  <c r="DH204" i="3"/>
  <c r="DI204" i="3"/>
  <c r="DJ204" i="3" a="1"/>
  <c r="DJ204" i="3"/>
  <c r="DK204" i="3"/>
  <c r="DN204" i="3"/>
  <c r="DO204" i="3"/>
  <c r="DP204" i="3"/>
  <c r="DQ204" i="3"/>
  <c r="DR204" i="3" a="1"/>
  <c r="DR204" i="3"/>
  <c r="DS204" i="3"/>
  <c r="DT204" i="3" a="1"/>
  <c r="DT204" i="3"/>
  <c r="DU204" i="3"/>
  <c r="DV204" i="3" a="1"/>
  <c r="DV204" i="3"/>
  <c r="DW204" i="3"/>
  <c r="DX204" i="3"/>
  <c r="DY204" i="3"/>
  <c r="DZ204" i="3"/>
  <c r="EA204" i="3"/>
  <c r="EB204" i="3"/>
  <c r="EC204" i="3"/>
  <c r="ED204" i="3"/>
  <c r="EE204" i="3"/>
  <c r="EF204" i="3"/>
  <c r="EG204" i="3"/>
  <c r="EH204" i="3"/>
  <c r="EI204" i="3"/>
  <c r="EJ204" i="3"/>
  <c r="EK204" i="3"/>
  <c r="P205" i="3"/>
  <c r="Q205" i="3"/>
  <c r="R205" i="3"/>
  <c r="S205" i="3"/>
  <c r="T205" i="3" a="1"/>
  <c r="T205" i="3"/>
  <c r="U205" i="3"/>
  <c r="V205" i="3" a="1"/>
  <c r="V205" i="3"/>
  <c r="W205" i="3"/>
  <c r="X205" i="3" a="1"/>
  <c r="X205" i="3"/>
  <c r="Y205" i="3"/>
  <c r="AL205" i="3"/>
  <c r="AM205" i="3"/>
  <c r="AN205" i="3"/>
  <c r="AO205" i="3"/>
  <c r="AP205" i="3" a="1"/>
  <c r="AP205" i="3"/>
  <c r="AQ205" i="3"/>
  <c r="AR205" i="3" a="1"/>
  <c r="AR205" i="3"/>
  <c r="AS205" i="3"/>
  <c r="AT205" i="3" a="1"/>
  <c r="AT205" i="3"/>
  <c r="AU205" i="3"/>
  <c r="BN205" i="3"/>
  <c r="BO205" i="3"/>
  <c r="BP205" i="3"/>
  <c r="BQ205" i="3"/>
  <c r="BR205" i="3" a="1"/>
  <c r="BR205" i="3"/>
  <c r="BS205" i="3"/>
  <c r="BT205" i="3" a="1"/>
  <c r="BT205" i="3"/>
  <c r="BU205" i="3"/>
  <c r="BV205" i="3" a="1"/>
  <c r="BV205" i="3"/>
  <c r="BW205" i="3"/>
  <c r="CP205" i="3"/>
  <c r="CQ205" i="3"/>
  <c r="CR205" i="3"/>
  <c r="CS205" i="3"/>
  <c r="CT205" i="3" a="1"/>
  <c r="CT205" i="3"/>
  <c r="CU205" i="3"/>
  <c r="CV205" i="3" a="1"/>
  <c r="CV205" i="3"/>
  <c r="CW205" i="3"/>
  <c r="CX205" i="3" a="1"/>
  <c r="CX205" i="3"/>
  <c r="CY205" i="3"/>
  <c r="DB205" i="3"/>
  <c r="DC205" i="3"/>
  <c r="DD205" i="3"/>
  <c r="DE205" i="3"/>
  <c r="DF205" i="3" a="1"/>
  <c r="DF205" i="3"/>
  <c r="DG205" i="3"/>
  <c r="DH205" i="3" a="1"/>
  <c r="DH205" i="3"/>
  <c r="DI205" i="3"/>
  <c r="DJ205" i="3" a="1"/>
  <c r="DJ205" i="3"/>
  <c r="DK205" i="3"/>
  <c r="DN205" i="3"/>
  <c r="DO205" i="3"/>
  <c r="DP205" i="3"/>
  <c r="DQ205" i="3"/>
  <c r="DR205" i="3" a="1"/>
  <c r="DR205" i="3"/>
  <c r="DS205" i="3"/>
  <c r="DT205" i="3" a="1"/>
  <c r="DT205" i="3"/>
  <c r="DU205" i="3"/>
  <c r="DV205" i="3" a="1"/>
  <c r="DV205" i="3"/>
  <c r="DW205" i="3"/>
  <c r="DX205" i="3"/>
  <c r="DY205" i="3"/>
  <c r="DZ205" i="3"/>
  <c r="EA205" i="3"/>
  <c r="EB205" i="3"/>
  <c r="EC205" i="3"/>
  <c r="ED205" i="3"/>
  <c r="EE205" i="3"/>
  <c r="EF205" i="3"/>
  <c r="EG205" i="3"/>
  <c r="EH205" i="3"/>
  <c r="EI205" i="3"/>
  <c r="EJ205" i="3"/>
  <c r="EK205" i="3"/>
  <c r="P206" i="3"/>
  <c r="Q206" i="3"/>
  <c r="R206" i="3"/>
  <c r="S206" i="3"/>
  <c r="T206" i="3" a="1"/>
  <c r="T206" i="3"/>
  <c r="U206" i="3"/>
  <c r="V206" i="3" a="1"/>
  <c r="V206" i="3"/>
  <c r="W206" i="3"/>
  <c r="X206" i="3" a="1"/>
  <c r="X206" i="3"/>
  <c r="Y206" i="3"/>
  <c r="AL206" i="3"/>
  <c r="AM206" i="3"/>
  <c r="AN206" i="3"/>
  <c r="AO206" i="3"/>
  <c r="AP206" i="3" a="1"/>
  <c r="AP206" i="3"/>
  <c r="AQ206" i="3"/>
  <c r="AR206" i="3" a="1"/>
  <c r="AR206" i="3"/>
  <c r="AS206" i="3"/>
  <c r="AT206" i="3" a="1"/>
  <c r="AT206" i="3"/>
  <c r="AU206" i="3"/>
  <c r="BN206" i="3"/>
  <c r="BO206" i="3"/>
  <c r="BP206" i="3"/>
  <c r="BQ206" i="3"/>
  <c r="BR206" i="3" a="1"/>
  <c r="BR206" i="3"/>
  <c r="BS206" i="3"/>
  <c r="BT206" i="3" a="1"/>
  <c r="BT206" i="3"/>
  <c r="BU206" i="3"/>
  <c r="BV206" i="3" a="1"/>
  <c r="BV206" i="3"/>
  <c r="BW206" i="3"/>
  <c r="CP206" i="3"/>
  <c r="CQ206" i="3"/>
  <c r="CR206" i="3"/>
  <c r="CS206" i="3"/>
  <c r="CT206" i="3" a="1"/>
  <c r="CT206" i="3"/>
  <c r="CU206" i="3"/>
  <c r="CV206" i="3" a="1"/>
  <c r="CV206" i="3"/>
  <c r="CW206" i="3"/>
  <c r="CX206" i="3" a="1"/>
  <c r="CX206" i="3"/>
  <c r="CY206" i="3"/>
  <c r="DB206" i="3"/>
  <c r="DC206" i="3"/>
  <c r="DD206" i="3"/>
  <c r="DE206" i="3"/>
  <c r="DF206" i="3" a="1"/>
  <c r="DF206" i="3"/>
  <c r="DG206" i="3"/>
  <c r="DH206" i="3" a="1"/>
  <c r="DH206" i="3"/>
  <c r="DI206" i="3"/>
  <c r="DJ206" i="3" a="1"/>
  <c r="DJ206" i="3"/>
  <c r="DK206" i="3"/>
  <c r="DN206" i="3"/>
  <c r="DO206" i="3"/>
  <c r="DP206" i="3"/>
  <c r="DQ206" i="3"/>
  <c r="DR206" i="3" a="1"/>
  <c r="DR206" i="3"/>
  <c r="DS206" i="3"/>
  <c r="DT206" i="3" a="1"/>
  <c r="DT206" i="3"/>
  <c r="DU206" i="3"/>
  <c r="DV206" i="3" a="1"/>
  <c r="DV206" i="3"/>
  <c r="DW206" i="3"/>
  <c r="DX206" i="3"/>
  <c r="DY206" i="3"/>
  <c r="DZ206" i="3"/>
  <c r="EA206" i="3"/>
  <c r="EB206" i="3"/>
  <c r="EC206" i="3"/>
  <c r="ED206" i="3"/>
  <c r="EE206" i="3"/>
  <c r="EF206" i="3"/>
  <c r="EG206" i="3"/>
  <c r="EH206" i="3"/>
  <c r="EI206" i="3"/>
  <c r="EJ206" i="3"/>
  <c r="EK206" i="3"/>
  <c r="P207" i="3"/>
  <c r="Q207" i="3"/>
  <c r="R207" i="3"/>
  <c r="S207" i="3"/>
  <c r="T207" i="3" a="1"/>
  <c r="T207" i="3"/>
  <c r="U207" i="3"/>
  <c r="V207" i="3" a="1"/>
  <c r="V207" i="3"/>
  <c r="W207" i="3"/>
  <c r="X207" i="3" a="1"/>
  <c r="X207" i="3"/>
  <c r="Y207" i="3"/>
  <c r="AL207" i="3"/>
  <c r="AM207" i="3"/>
  <c r="AN207" i="3"/>
  <c r="AO207" i="3"/>
  <c r="AP207" i="3" a="1"/>
  <c r="AP207" i="3"/>
  <c r="AQ207" i="3"/>
  <c r="AR207" i="3" a="1"/>
  <c r="AR207" i="3"/>
  <c r="AS207" i="3"/>
  <c r="AT207" i="3" a="1"/>
  <c r="AT207" i="3"/>
  <c r="AU207" i="3"/>
  <c r="BN207" i="3"/>
  <c r="BO207" i="3"/>
  <c r="BP207" i="3"/>
  <c r="BQ207" i="3"/>
  <c r="BR207" i="3" a="1"/>
  <c r="BR207" i="3"/>
  <c r="BS207" i="3"/>
  <c r="BT207" i="3" a="1"/>
  <c r="BT207" i="3"/>
  <c r="BU207" i="3"/>
  <c r="BV207" i="3" a="1"/>
  <c r="BV207" i="3"/>
  <c r="BW207" i="3"/>
  <c r="CP207" i="3"/>
  <c r="CQ207" i="3"/>
  <c r="CR207" i="3"/>
  <c r="CS207" i="3"/>
  <c r="CT207" i="3" a="1"/>
  <c r="CT207" i="3"/>
  <c r="CU207" i="3"/>
  <c r="CV207" i="3" a="1"/>
  <c r="CV207" i="3"/>
  <c r="CW207" i="3"/>
  <c r="CX207" i="3" a="1"/>
  <c r="CX207" i="3"/>
  <c r="CY207" i="3"/>
  <c r="DB207" i="3"/>
  <c r="DC207" i="3"/>
  <c r="DD207" i="3"/>
  <c r="DE207" i="3"/>
  <c r="DF207" i="3" a="1"/>
  <c r="DF207" i="3"/>
  <c r="DG207" i="3"/>
  <c r="DH207" i="3" a="1"/>
  <c r="DH207" i="3"/>
  <c r="DI207" i="3"/>
  <c r="DJ207" i="3" a="1"/>
  <c r="DJ207" i="3"/>
  <c r="DK207" i="3"/>
  <c r="DN207" i="3"/>
  <c r="DO207" i="3"/>
  <c r="DP207" i="3"/>
  <c r="DQ207" i="3"/>
  <c r="DR207" i="3" a="1"/>
  <c r="DR207" i="3"/>
  <c r="DS207" i="3"/>
  <c r="DT207" i="3" a="1"/>
  <c r="DT207" i="3"/>
  <c r="DU207" i="3"/>
  <c r="DV207" i="3" a="1"/>
  <c r="DV207" i="3"/>
  <c r="DW207" i="3"/>
  <c r="DX207" i="3"/>
  <c r="DY207" i="3"/>
  <c r="DZ207" i="3"/>
  <c r="EA207" i="3"/>
  <c r="EB207" i="3"/>
  <c r="EC207" i="3"/>
  <c r="ED207" i="3"/>
  <c r="EE207" i="3"/>
  <c r="EF207" i="3"/>
  <c r="EG207" i="3"/>
  <c r="EH207" i="3"/>
  <c r="EI207" i="3"/>
  <c r="EJ207" i="3"/>
  <c r="EK207" i="3"/>
  <c r="P208" i="3"/>
  <c r="Q208" i="3"/>
  <c r="R208" i="3"/>
  <c r="S208" i="3"/>
  <c r="T208" i="3" a="1"/>
  <c r="T208" i="3"/>
  <c r="U208" i="3"/>
  <c r="V208" i="3" a="1"/>
  <c r="V208" i="3"/>
  <c r="W208" i="3"/>
  <c r="X208" i="3" a="1"/>
  <c r="X208" i="3"/>
  <c r="Y208" i="3"/>
  <c r="AL208" i="3"/>
  <c r="AM208" i="3"/>
  <c r="AN208" i="3"/>
  <c r="AO208" i="3"/>
  <c r="AP208" i="3" a="1"/>
  <c r="AP208" i="3"/>
  <c r="AQ208" i="3"/>
  <c r="AR208" i="3" a="1"/>
  <c r="AR208" i="3"/>
  <c r="AS208" i="3"/>
  <c r="AT208" i="3" a="1"/>
  <c r="AT208" i="3"/>
  <c r="AU208" i="3"/>
  <c r="BN208" i="3"/>
  <c r="BO208" i="3"/>
  <c r="BP208" i="3"/>
  <c r="BQ208" i="3"/>
  <c r="BR208" i="3" a="1"/>
  <c r="BR208" i="3"/>
  <c r="BS208" i="3"/>
  <c r="BT208" i="3" a="1"/>
  <c r="BT208" i="3"/>
  <c r="BU208" i="3"/>
  <c r="BV208" i="3" a="1"/>
  <c r="BV208" i="3"/>
  <c r="BW208" i="3"/>
  <c r="CP208" i="3"/>
  <c r="CQ208" i="3"/>
  <c r="CR208" i="3"/>
  <c r="CS208" i="3"/>
  <c r="CT208" i="3" a="1"/>
  <c r="CT208" i="3"/>
  <c r="CU208" i="3"/>
  <c r="CV208" i="3" a="1"/>
  <c r="CV208" i="3"/>
  <c r="CW208" i="3"/>
  <c r="CX208" i="3" a="1"/>
  <c r="CX208" i="3"/>
  <c r="CY208" i="3"/>
  <c r="DB208" i="3"/>
  <c r="DC208" i="3"/>
  <c r="DD208" i="3"/>
  <c r="DE208" i="3"/>
  <c r="DF208" i="3" a="1"/>
  <c r="DF208" i="3"/>
  <c r="DG208" i="3"/>
  <c r="DH208" i="3" a="1"/>
  <c r="DH208" i="3"/>
  <c r="DI208" i="3"/>
  <c r="DJ208" i="3" a="1"/>
  <c r="DJ208" i="3"/>
  <c r="DK208" i="3"/>
  <c r="DN208" i="3"/>
  <c r="DO208" i="3"/>
  <c r="DP208" i="3"/>
  <c r="DQ208" i="3"/>
  <c r="DR208" i="3" a="1"/>
  <c r="DR208" i="3"/>
  <c r="DS208" i="3"/>
  <c r="DT208" i="3" a="1"/>
  <c r="DT208" i="3"/>
  <c r="DU208" i="3"/>
  <c r="DV208" i="3" a="1"/>
  <c r="DV208" i="3"/>
  <c r="DW208" i="3"/>
  <c r="DX208" i="3"/>
  <c r="DY208" i="3"/>
  <c r="DZ208" i="3"/>
  <c r="EA208" i="3"/>
  <c r="EB208" i="3"/>
  <c r="EC208" i="3"/>
  <c r="ED208" i="3"/>
  <c r="EE208" i="3"/>
  <c r="EF208" i="3"/>
  <c r="EG208" i="3"/>
  <c r="EH208" i="3"/>
  <c r="EI208" i="3"/>
  <c r="EJ208" i="3"/>
  <c r="EK208" i="3"/>
  <c r="P209" i="3"/>
  <c r="Q209" i="3"/>
  <c r="R209" i="3"/>
  <c r="S209" i="3"/>
  <c r="T209" i="3" a="1"/>
  <c r="T209" i="3"/>
  <c r="U209" i="3"/>
  <c r="V209" i="3" a="1"/>
  <c r="V209" i="3"/>
  <c r="W209" i="3"/>
  <c r="X209" i="3" a="1"/>
  <c r="X209" i="3"/>
  <c r="Y209" i="3"/>
  <c r="AL209" i="3"/>
  <c r="AM209" i="3"/>
  <c r="AN209" i="3"/>
  <c r="AO209" i="3"/>
  <c r="AP209" i="3" a="1"/>
  <c r="AP209" i="3"/>
  <c r="AQ209" i="3"/>
  <c r="AR209" i="3" a="1"/>
  <c r="AR209" i="3"/>
  <c r="AS209" i="3"/>
  <c r="AT209" i="3" a="1"/>
  <c r="AT209" i="3"/>
  <c r="AU209" i="3"/>
  <c r="BN209" i="3"/>
  <c r="BO209" i="3"/>
  <c r="BP209" i="3"/>
  <c r="BQ209" i="3"/>
  <c r="BR209" i="3" a="1"/>
  <c r="BR209" i="3"/>
  <c r="BS209" i="3"/>
  <c r="BT209" i="3" a="1"/>
  <c r="BT209" i="3"/>
  <c r="BU209" i="3"/>
  <c r="BV209" i="3" a="1"/>
  <c r="BV209" i="3"/>
  <c r="BW209" i="3"/>
  <c r="CP209" i="3"/>
  <c r="CQ209" i="3"/>
  <c r="CR209" i="3"/>
  <c r="CS209" i="3"/>
  <c r="CT209" i="3" a="1"/>
  <c r="CT209" i="3"/>
  <c r="CU209" i="3"/>
  <c r="CV209" i="3" a="1"/>
  <c r="CV209" i="3"/>
  <c r="CW209" i="3"/>
  <c r="CX209" i="3" a="1"/>
  <c r="CX209" i="3"/>
  <c r="CY209" i="3"/>
  <c r="DB209" i="3"/>
  <c r="DC209" i="3"/>
  <c r="DD209" i="3"/>
  <c r="DE209" i="3"/>
  <c r="DF209" i="3" a="1"/>
  <c r="DF209" i="3"/>
  <c r="DG209" i="3"/>
  <c r="DH209" i="3" a="1"/>
  <c r="DH209" i="3"/>
  <c r="DI209" i="3"/>
  <c r="DJ209" i="3" a="1"/>
  <c r="DJ209" i="3"/>
  <c r="DK209" i="3"/>
  <c r="DN209" i="3"/>
  <c r="DO209" i="3"/>
  <c r="DP209" i="3"/>
  <c r="DQ209" i="3"/>
  <c r="DR209" i="3" a="1"/>
  <c r="DR209" i="3"/>
  <c r="DS209" i="3"/>
  <c r="DT209" i="3" a="1"/>
  <c r="DT209" i="3"/>
  <c r="DU209" i="3"/>
  <c r="DV209" i="3" a="1"/>
  <c r="DV209" i="3"/>
  <c r="DW209" i="3"/>
  <c r="DX209" i="3"/>
  <c r="DY209" i="3"/>
  <c r="DZ209" i="3"/>
  <c r="EA209" i="3"/>
  <c r="EB209" i="3"/>
  <c r="EC209" i="3"/>
  <c r="ED209" i="3"/>
  <c r="EE209" i="3"/>
  <c r="EF209" i="3"/>
  <c r="EG209" i="3"/>
  <c r="EH209" i="3"/>
  <c r="EI209" i="3"/>
  <c r="EJ209" i="3"/>
  <c r="EK209" i="3"/>
  <c r="P210" i="3"/>
  <c r="Q210" i="3"/>
  <c r="R210" i="3"/>
  <c r="S210" i="3"/>
  <c r="T210" i="3" a="1"/>
  <c r="T210" i="3"/>
  <c r="U210" i="3"/>
  <c r="V210" i="3" a="1"/>
  <c r="V210" i="3"/>
  <c r="W210" i="3"/>
  <c r="X210" i="3" a="1"/>
  <c r="X210" i="3"/>
  <c r="Y210" i="3"/>
  <c r="AL210" i="3"/>
  <c r="AM210" i="3"/>
  <c r="AN210" i="3"/>
  <c r="AO210" i="3"/>
  <c r="AP210" i="3" a="1"/>
  <c r="AP210" i="3"/>
  <c r="AQ210" i="3"/>
  <c r="AR210" i="3" a="1"/>
  <c r="AR210" i="3"/>
  <c r="AS210" i="3"/>
  <c r="AT210" i="3" a="1"/>
  <c r="AT210" i="3"/>
  <c r="AU210" i="3"/>
  <c r="BN210" i="3"/>
  <c r="BO210" i="3"/>
  <c r="BP210" i="3"/>
  <c r="BQ210" i="3"/>
  <c r="BR210" i="3" a="1"/>
  <c r="BR210" i="3"/>
  <c r="BS210" i="3"/>
  <c r="BT210" i="3" a="1"/>
  <c r="BT210" i="3"/>
  <c r="BU210" i="3"/>
  <c r="BV210" i="3" a="1"/>
  <c r="BV210" i="3"/>
  <c r="BW210" i="3"/>
  <c r="CP210" i="3"/>
  <c r="CQ210" i="3"/>
  <c r="CR210" i="3"/>
  <c r="CS210" i="3"/>
  <c r="CT210" i="3" a="1"/>
  <c r="CT210" i="3"/>
  <c r="CU210" i="3"/>
  <c r="CV210" i="3" a="1"/>
  <c r="CV210" i="3"/>
  <c r="CW210" i="3"/>
  <c r="CX210" i="3" a="1"/>
  <c r="CX210" i="3"/>
  <c r="CY210" i="3"/>
  <c r="DB210" i="3"/>
  <c r="DC210" i="3"/>
  <c r="DD210" i="3"/>
  <c r="DE210" i="3"/>
  <c r="DF210" i="3" a="1"/>
  <c r="DF210" i="3"/>
  <c r="DG210" i="3"/>
  <c r="DH210" i="3" a="1"/>
  <c r="DH210" i="3"/>
  <c r="DI210" i="3"/>
  <c r="DJ210" i="3" a="1"/>
  <c r="DJ210" i="3"/>
  <c r="DK210" i="3"/>
  <c r="DN210" i="3"/>
  <c r="DO210" i="3"/>
  <c r="DP210" i="3"/>
  <c r="DQ210" i="3"/>
  <c r="DR210" i="3" a="1"/>
  <c r="DR210" i="3"/>
  <c r="DS210" i="3"/>
  <c r="DT210" i="3" a="1"/>
  <c r="DT210" i="3"/>
  <c r="DU210" i="3"/>
  <c r="DV210" i="3" a="1"/>
  <c r="DV210" i="3"/>
  <c r="DW210" i="3"/>
  <c r="DX210" i="3"/>
  <c r="DY210" i="3"/>
  <c r="DZ210" i="3"/>
  <c r="EA210" i="3"/>
  <c r="EB210" i="3"/>
  <c r="EC210" i="3"/>
  <c r="ED210" i="3"/>
  <c r="EE210" i="3"/>
  <c r="EF210" i="3"/>
  <c r="EG210" i="3"/>
  <c r="EH210" i="3"/>
  <c r="EI210" i="3"/>
  <c r="EJ210" i="3"/>
  <c r="EK210" i="3"/>
  <c r="P211" i="3"/>
  <c r="Q211" i="3"/>
  <c r="R211" i="3"/>
  <c r="S211" i="3"/>
  <c r="T211" i="3" a="1"/>
  <c r="T211" i="3"/>
  <c r="U211" i="3"/>
  <c r="V211" i="3" a="1"/>
  <c r="V211" i="3"/>
  <c r="W211" i="3"/>
  <c r="X211" i="3" a="1"/>
  <c r="X211" i="3"/>
  <c r="Y211" i="3"/>
  <c r="AL211" i="3"/>
  <c r="AM211" i="3"/>
  <c r="AN211" i="3"/>
  <c r="AO211" i="3"/>
  <c r="AP211" i="3" a="1"/>
  <c r="AP211" i="3"/>
  <c r="AQ211" i="3"/>
  <c r="AR211" i="3" a="1"/>
  <c r="AR211" i="3"/>
  <c r="AS211" i="3"/>
  <c r="AT211" i="3" a="1"/>
  <c r="AT211" i="3"/>
  <c r="AU211" i="3"/>
  <c r="BN211" i="3"/>
  <c r="BO211" i="3"/>
  <c r="BP211" i="3"/>
  <c r="BQ211" i="3"/>
  <c r="BR211" i="3" a="1"/>
  <c r="BR211" i="3"/>
  <c r="BS211" i="3"/>
  <c r="BT211" i="3" a="1"/>
  <c r="BT211" i="3"/>
  <c r="BU211" i="3"/>
  <c r="BV211" i="3" a="1"/>
  <c r="BV211" i="3"/>
  <c r="BW211" i="3"/>
  <c r="CP211" i="3"/>
  <c r="CQ211" i="3"/>
  <c r="CR211" i="3"/>
  <c r="CS211" i="3"/>
  <c r="CT211" i="3" a="1"/>
  <c r="CT211" i="3"/>
  <c r="CU211" i="3"/>
  <c r="CV211" i="3" a="1"/>
  <c r="CV211" i="3"/>
  <c r="CW211" i="3"/>
  <c r="CX211" i="3" a="1"/>
  <c r="CX211" i="3"/>
  <c r="CY211" i="3"/>
  <c r="DB211" i="3"/>
  <c r="DC211" i="3"/>
  <c r="DD211" i="3"/>
  <c r="DE211" i="3"/>
  <c r="DF211" i="3" a="1"/>
  <c r="DF211" i="3"/>
  <c r="DG211" i="3"/>
  <c r="DH211" i="3" a="1"/>
  <c r="DH211" i="3"/>
  <c r="DI211" i="3"/>
  <c r="DJ211" i="3" a="1"/>
  <c r="DJ211" i="3"/>
  <c r="DK211" i="3"/>
  <c r="DN211" i="3"/>
  <c r="DO211" i="3"/>
  <c r="DP211" i="3"/>
  <c r="DQ211" i="3"/>
  <c r="DR211" i="3" a="1"/>
  <c r="DR211" i="3"/>
  <c r="DS211" i="3"/>
  <c r="DT211" i="3" a="1"/>
  <c r="DT211" i="3"/>
  <c r="DU211" i="3"/>
  <c r="DV211" i="3" a="1"/>
  <c r="DV211" i="3"/>
  <c r="DW211" i="3"/>
  <c r="DX211" i="3"/>
  <c r="DY211" i="3"/>
  <c r="DZ211" i="3"/>
  <c r="EA211" i="3"/>
  <c r="EB211" i="3"/>
  <c r="EC211" i="3"/>
  <c r="ED211" i="3"/>
  <c r="EE211" i="3"/>
  <c r="EF211" i="3"/>
  <c r="EG211" i="3"/>
  <c r="EH211" i="3"/>
  <c r="EI211" i="3"/>
  <c r="EJ211" i="3"/>
  <c r="EK211" i="3"/>
  <c r="P212" i="3"/>
  <c r="Q212" i="3"/>
  <c r="R212" i="3"/>
  <c r="S212" i="3"/>
  <c r="T212" i="3" a="1"/>
  <c r="T212" i="3"/>
  <c r="U212" i="3"/>
  <c r="V212" i="3" a="1"/>
  <c r="V212" i="3"/>
  <c r="W212" i="3"/>
  <c r="X212" i="3" a="1"/>
  <c r="X212" i="3"/>
  <c r="Y212" i="3"/>
  <c r="AL212" i="3"/>
  <c r="AM212" i="3"/>
  <c r="AN212" i="3"/>
  <c r="AO212" i="3"/>
  <c r="AP212" i="3" a="1"/>
  <c r="AP212" i="3"/>
  <c r="AQ212" i="3"/>
  <c r="AR212" i="3" a="1"/>
  <c r="AR212" i="3"/>
  <c r="AS212" i="3"/>
  <c r="AT212" i="3" a="1"/>
  <c r="AT212" i="3"/>
  <c r="AU212" i="3"/>
  <c r="BN212" i="3"/>
  <c r="BO212" i="3"/>
  <c r="BP212" i="3"/>
  <c r="BQ212" i="3"/>
  <c r="BR212" i="3" a="1"/>
  <c r="BR212" i="3"/>
  <c r="BS212" i="3"/>
  <c r="BT212" i="3" a="1"/>
  <c r="BT212" i="3"/>
  <c r="BU212" i="3"/>
  <c r="BV212" i="3" a="1"/>
  <c r="BV212" i="3"/>
  <c r="BW212" i="3"/>
  <c r="CP212" i="3"/>
  <c r="CQ212" i="3"/>
  <c r="CR212" i="3"/>
  <c r="CS212" i="3"/>
  <c r="CT212" i="3" a="1"/>
  <c r="CT212" i="3"/>
  <c r="CU212" i="3"/>
  <c r="CV212" i="3" a="1"/>
  <c r="CV212" i="3"/>
  <c r="CW212" i="3"/>
  <c r="CX212" i="3" a="1"/>
  <c r="CX212" i="3"/>
  <c r="CY212" i="3"/>
  <c r="DB212" i="3"/>
  <c r="DC212" i="3"/>
  <c r="DD212" i="3"/>
  <c r="DE212" i="3"/>
  <c r="DF212" i="3" a="1"/>
  <c r="DF212" i="3"/>
  <c r="DG212" i="3"/>
  <c r="DH212" i="3" a="1"/>
  <c r="DH212" i="3"/>
  <c r="DI212" i="3"/>
  <c r="DJ212" i="3" a="1"/>
  <c r="DJ212" i="3"/>
  <c r="DK212" i="3"/>
  <c r="DN212" i="3"/>
  <c r="DO212" i="3"/>
  <c r="DP212" i="3"/>
  <c r="DQ212" i="3"/>
  <c r="DR212" i="3" a="1"/>
  <c r="DR212" i="3"/>
  <c r="DS212" i="3"/>
  <c r="DT212" i="3" a="1"/>
  <c r="DT212" i="3"/>
  <c r="DU212" i="3"/>
  <c r="DV212" i="3" a="1"/>
  <c r="DV212" i="3"/>
  <c r="DW212" i="3"/>
  <c r="DX212" i="3"/>
  <c r="DY212" i="3"/>
  <c r="DZ212" i="3"/>
  <c r="EA212" i="3"/>
  <c r="EB212" i="3"/>
  <c r="EC212" i="3"/>
  <c r="ED212" i="3"/>
  <c r="EE212" i="3"/>
  <c r="EF212" i="3"/>
  <c r="EG212" i="3"/>
  <c r="EH212" i="3"/>
  <c r="EI212" i="3"/>
  <c r="EJ212" i="3"/>
  <c r="EK212" i="3"/>
  <c r="P213" i="3"/>
  <c r="Q213" i="3"/>
  <c r="R213" i="3"/>
  <c r="S213" i="3"/>
  <c r="T213" i="3" a="1"/>
  <c r="T213" i="3"/>
  <c r="U213" i="3"/>
  <c r="V213" i="3" a="1"/>
  <c r="V213" i="3"/>
  <c r="W213" i="3"/>
  <c r="X213" i="3" a="1"/>
  <c r="X213" i="3"/>
  <c r="Y213" i="3"/>
  <c r="AL213" i="3"/>
  <c r="AM213" i="3"/>
  <c r="AN213" i="3"/>
  <c r="AO213" i="3"/>
  <c r="AP213" i="3" a="1"/>
  <c r="AP213" i="3"/>
  <c r="AQ213" i="3"/>
  <c r="AR213" i="3" a="1"/>
  <c r="AR213" i="3"/>
  <c r="AS213" i="3"/>
  <c r="AT213" i="3" a="1"/>
  <c r="AT213" i="3"/>
  <c r="AU213" i="3"/>
  <c r="BN213" i="3"/>
  <c r="BO213" i="3"/>
  <c r="BP213" i="3"/>
  <c r="BQ213" i="3"/>
  <c r="BR213" i="3" a="1"/>
  <c r="BR213" i="3"/>
  <c r="BS213" i="3"/>
  <c r="BT213" i="3" a="1"/>
  <c r="BT213" i="3"/>
  <c r="BU213" i="3"/>
  <c r="BV213" i="3" a="1"/>
  <c r="BV213" i="3"/>
  <c r="BW213" i="3"/>
  <c r="CP213" i="3"/>
  <c r="CQ213" i="3"/>
  <c r="CR213" i="3"/>
  <c r="CS213" i="3"/>
  <c r="CT213" i="3" a="1"/>
  <c r="CT213" i="3"/>
  <c r="CU213" i="3"/>
  <c r="CV213" i="3" a="1"/>
  <c r="CV213" i="3"/>
  <c r="CW213" i="3"/>
  <c r="CX213" i="3" a="1"/>
  <c r="CX213" i="3"/>
  <c r="CY213" i="3"/>
  <c r="DB213" i="3"/>
  <c r="DC213" i="3"/>
  <c r="DD213" i="3"/>
  <c r="DE213" i="3"/>
  <c r="DF213" i="3" a="1"/>
  <c r="DF213" i="3"/>
  <c r="DG213" i="3"/>
  <c r="DH213" i="3" a="1"/>
  <c r="DH213" i="3"/>
  <c r="DI213" i="3"/>
  <c r="DJ213" i="3" a="1"/>
  <c r="DJ213" i="3"/>
  <c r="DK213" i="3"/>
  <c r="DN213" i="3"/>
  <c r="DO213" i="3"/>
  <c r="DP213" i="3"/>
  <c r="DQ213" i="3"/>
  <c r="DR213" i="3" a="1"/>
  <c r="DR213" i="3"/>
  <c r="DS213" i="3"/>
  <c r="DT213" i="3" a="1"/>
  <c r="DT213" i="3"/>
  <c r="DU213" i="3"/>
  <c r="DV213" i="3" a="1"/>
  <c r="DV213" i="3"/>
  <c r="DW213" i="3"/>
  <c r="DX213" i="3"/>
  <c r="DY213" i="3"/>
  <c r="DZ213" i="3"/>
  <c r="EA213" i="3"/>
  <c r="EB213" i="3"/>
  <c r="EC213" i="3"/>
  <c r="ED213" i="3"/>
  <c r="EE213" i="3"/>
  <c r="EF213" i="3"/>
  <c r="EG213" i="3"/>
  <c r="EH213" i="3"/>
  <c r="EI213" i="3"/>
  <c r="EJ213" i="3"/>
  <c r="EK213" i="3"/>
  <c r="P214" i="3"/>
  <c r="Q214" i="3"/>
  <c r="R214" i="3"/>
  <c r="S214" i="3"/>
  <c r="T214" i="3" a="1"/>
  <c r="T214" i="3"/>
  <c r="U214" i="3"/>
  <c r="V214" i="3" a="1"/>
  <c r="V214" i="3"/>
  <c r="W214" i="3"/>
  <c r="X214" i="3" a="1"/>
  <c r="X214" i="3"/>
  <c r="Y214" i="3"/>
  <c r="AL214" i="3"/>
  <c r="AM214" i="3"/>
  <c r="AN214" i="3"/>
  <c r="AO214" i="3"/>
  <c r="AP214" i="3" a="1"/>
  <c r="AP214" i="3"/>
  <c r="AQ214" i="3"/>
  <c r="AR214" i="3" a="1"/>
  <c r="AR214" i="3"/>
  <c r="AS214" i="3"/>
  <c r="AT214" i="3" a="1"/>
  <c r="AT214" i="3"/>
  <c r="AU214" i="3"/>
  <c r="BN214" i="3"/>
  <c r="BO214" i="3"/>
  <c r="BP214" i="3"/>
  <c r="BQ214" i="3"/>
  <c r="BR214" i="3" a="1"/>
  <c r="BR214" i="3"/>
  <c r="BS214" i="3"/>
  <c r="BT214" i="3" a="1"/>
  <c r="BT214" i="3"/>
  <c r="BU214" i="3"/>
  <c r="BV214" i="3" a="1"/>
  <c r="BV214" i="3"/>
  <c r="BW214" i="3"/>
  <c r="CP214" i="3"/>
  <c r="CQ214" i="3"/>
  <c r="CR214" i="3"/>
  <c r="CS214" i="3"/>
  <c r="CT214" i="3" a="1"/>
  <c r="CT214" i="3"/>
  <c r="CU214" i="3"/>
  <c r="CV214" i="3" a="1"/>
  <c r="CV214" i="3"/>
  <c r="CW214" i="3"/>
  <c r="CX214" i="3" a="1"/>
  <c r="CX214" i="3"/>
  <c r="CY214" i="3"/>
  <c r="DB214" i="3"/>
  <c r="DC214" i="3"/>
  <c r="DD214" i="3"/>
  <c r="DE214" i="3"/>
  <c r="DF214" i="3" a="1"/>
  <c r="DF214" i="3"/>
  <c r="DG214" i="3"/>
  <c r="DH214" i="3" a="1"/>
  <c r="DH214" i="3"/>
  <c r="DI214" i="3"/>
  <c r="DJ214" i="3" a="1"/>
  <c r="DJ214" i="3"/>
  <c r="DK214" i="3"/>
  <c r="DN214" i="3"/>
  <c r="DO214" i="3"/>
  <c r="DP214" i="3"/>
  <c r="DQ214" i="3"/>
  <c r="DR214" i="3" a="1"/>
  <c r="DR214" i="3"/>
  <c r="DS214" i="3"/>
  <c r="DT214" i="3" a="1"/>
  <c r="DT214" i="3"/>
  <c r="DU214" i="3"/>
  <c r="DV214" i="3" a="1"/>
  <c r="DV214" i="3"/>
  <c r="DW214" i="3"/>
  <c r="DX214" i="3"/>
  <c r="DY214" i="3"/>
  <c r="DZ214" i="3"/>
  <c r="EA214" i="3"/>
  <c r="EB214" i="3"/>
  <c r="EC214" i="3"/>
  <c r="ED214" i="3"/>
  <c r="EE214" i="3"/>
  <c r="EF214" i="3"/>
  <c r="EG214" i="3"/>
  <c r="EH214" i="3"/>
  <c r="EI214" i="3"/>
  <c r="EJ214" i="3"/>
  <c r="EK214" i="3"/>
  <c r="P215" i="3"/>
  <c r="Q215" i="3"/>
  <c r="R215" i="3"/>
  <c r="S215" i="3"/>
  <c r="T215" i="3" a="1"/>
  <c r="T215" i="3"/>
  <c r="U215" i="3"/>
  <c r="V215" i="3" a="1"/>
  <c r="V215" i="3"/>
  <c r="W215" i="3"/>
  <c r="X215" i="3" a="1"/>
  <c r="X215" i="3"/>
  <c r="Y215" i="3"/>
  <c r="AL215" i="3"/>
  <c r="AM215" i="3"/>
  <c r="AN215" i="3"/>
  <c r="AO215" i="3"/>
  <c r="AP215" i="3" a="1"/>
  <c r="AP215" i="3"/>
  <c r="AQ215" i="3"/>
  <c r="AR215" i="3" a="1"/>
  <c r="AR215" i="3"/>
  <c r="AS215" i="3"/>
  <c r="AT215" i="3" a="1"/>
  <c r="AT215" i="3"/>
  <c r="AU215" i="3"/>
  <c r="BN215" i="3"/>
  <c r="BO215" i="3"/>
  <c r="BP215" i="3"/>
  <c r="BQ215" i="3"/>
  <c r="BR215" i="3" a="1"/>
  <c r="BR215" i="3"/>
  <c r="BS215" i="3"/>
  <c r="BT215" i="3" a="1"/>
  <c r="BT215" i="3"/>
  <c r="BU215" i="3"/>
  <c r="BV215" i="3" a="1"/>
  <c r="BV215" i="3"/>
  <c r="BW215" i="3"/>
  <c r="CP215" i="3"/>
  <c r="CQ215" i="3"/>
  <c r="CR215" i="3"/>
  <c r="CS215" i="3"/>
  <c r="CT215" i="3" a="1"/>
  <c r="CT215" i="3"/>
  <c r="CU215" i="3"/>
  <c r="CV215" i="3" a="1"/>
  <c r="CV215" i="3"/>
  <c r="CW215" i="3"/>
  <c r="CX215" i="3" a="1"/>
  <c r="CX215" i="3"/>
  <c r="CY215" i="3"/>
  <c r="DB215" i="3"/>
  <c r="DC215" i="3"/>
  <c r="DD215" i="3"/>
  <c r="DE215" i="3"/>
  <c r="DF215" i="3" a="1"/>
  <c r="DF215" i="3"/>
  <c r="DG215" i="3"/>
  <c r="DH215" i="3" a="1"/>
  <c r="DH215" i="3"/>
  <c r="DI215" i="3"/>
  <c r="DJ215" i="3" a="1"/>
  <c r="DJ215" i="3"/>
  <c r="DK215" i="3"/>
  <c r="DN215" i="3"/>
  <c r="DO215" i="3"/>
  <c r="DP215" i="3"/>
  <c r="DQ215" i="3"/>
  <c r="DR215" i="3" a="1"/>
  <c r="DR215" i="3"/>
  <c r="DS215" i="3"/>
  <c r="DT215" i="3" a="1"/>
  <c r="DT215" i="3"/>
  <c r="DU215" i="3"/>
  <c r="DV215" i="3" a="1"/>
  <c r="DV215" i="3"/>
  <c r="DW215" i="3"/>
  <c r="DX215" i="3"/>
  <c r="DY215" i="3"/>
  <c r="DZ215" i="3"/>
  <c r="EA215" i="3"/>
  <c r="EB215" i="3"/>
  <c r="EC215" i="3"/>
  <c r="ED215" i="3"/>
  <c r="EE215" i="3"/>
  <c r="EF215" i="3"/>
  <c r="EG215" i="3"/>
  <c r="EH215" i="3"/>
  <c r="EI215" i="3"/>
  <c r="EJ215" i="3"/>
  <c r="EK215" i="3"/>
</calcChain>
</file>

<file path=xl/sharedStrings.xml><?xml version="1.0" encoding="utf-8"?>
<sst xmlns="http://schemas.openxmlformats.org/spreadsheetml/2006/main" count="549" uniqueCount="195">
  <si>
    <t>(2003), but there are numerous others that are listed in Appendix I.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</si>
  <si>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 primary sources are Global Financial Data, and Reinhart and Rogoff</t>
    </r>
  </si>
  <si>
    <t>n.a.</t>
  </si>
  <si>
    <t xml:space="preserve"> </t>
  </si>
  <si>
    <t xml:space="preserve">  </t>
  </si>
  <si>
    <t>1999-2005 EURO</t>
  </si>
  <si>
    <t>1999-2005 US$</t>
  </si>
  <si>
    <t>Year</t>
  </si>
  <si>
    <t>greater than 40%</t>
  </si>
  <si>
    <t>5-year average</t>
  </si>
  <si>
    <t>greater than 15%</t>
  </si>
  <si>
    <t>by year</t>
  </si>
  <si>
    <t>Ottoman Empire</t>
  </si>
  <si>
    <t>1974-1998 GDM</t>
  </si>
  <si>
    <t>1978-1998 GDM</t>
  </si>
  <si>
    <t>1987-1998 GDM</t>
  </si>
  <si>
    <t>1973-1998 GDM</t>
  </si>
  <si>
    <t>1971-1998 GDM</t>
  </si>
  <si>
    <t>1981-1998 GDM</t>
  </si>
  <si>
    <t>1971-2005 FF/Euro</t>
  </si>
  <si>
    <t>Republic</t>
  </si>
  <si>
    <t>of depreciations</t>
  </si>
  <si>
    <t>of an appreciation</t>
  </si>
  <si>
    <t>5-year avg.</t>
  </si>
  <si>
    <t>of devaluations</t>
  </si>
  <si>
    <t>New Zealand</t>
  </si>
  <si>
    <t>Australia</t>
  </si>
  <si>
    <t>United States</t>
  </si>
  <si>
    <t>Canada</t>
  </si>
  <si>
    <t>Venezuela</t>
  </si>
  <si>
    <t>Uruguay</t>
  </si>
  <si>
    <t>Peru</t>
  </si>
  <si>
    <t>Paraguay</t>
  </si>
  <si>
    <t>Panama</t>
  </si>
  <si>
    <t>Nicaragua</t>
  </si>
  <si>
    <t>Mexico</t>
  </si>
  <si>
    <t>Honduras</t>
  </si>
  <si>
    <t>Guatemala</t>
  </si>
  <si>
    <t>El Salvador</t>
  </si>
  <si>
    <t>Ecuador</t>
  </si>
  <si>
    <t>Dominica Republic</t>
  </si>
  <si>
    <t>Costa Rica</t>
  </si>
  <si>
    <t>Colombia</t>
  </si>
  <si>
    <t>Chile</t>
  </si>
  <si>
    <t>Brazil</t>
  </si>
  <si>
    <t>Bolivia</t>
  </si>
  <si>
    <t>Argentina</t>
  </si>
  <si>
    <t>United Kingdom</t>
  </si>
  <si>
    <t>Turkey</t>
  </si>
  <si>
    <t>Sweden</t>
  </si>
  <si>
    <t>Spain</t>
  </si>
  <si>
    <t>Russia</t>
  </si>
  <si>
    <t>Portugal</t>
  </si>
  <si>
    <t>Poland</t>
  </si>
  <si>
    <t>Norway</t>
  </si>
  <si>
    <t>Netherlands</t>
  </si>
  <si>
    <t>Italy</t>
  </si>
  <si>
    <t>Hungary</t>
  </si>
  <si>
    <t>Greece</t>
  </si>
  <si>
    <t>Germany</t>
  </si>
  <si>
    <t>France</t>
  </si>
  <si>
    <t>Finland</t>
  </si>
  <si>
    <t>Denmark</t>
  </si>
  <si>
    <t>Belgium</t>
  </si>
  <si>
    <t>Austria-Hungary</t>
  </si>
  <si>
    <t>Thailand(Siam)</t>
  </si>
  <si>
    <t>Taiwan</t>
  </si>
  <si>
    <t>Singapore</t>
  </si>
  <si>
    <t>Philippines</t>
  </si>
  <si>
    <t>Myanmar(Burma)</t>
  </si>
  <si>
    <t>Malaysia</t>
  </si>
  <si>
    <t>Korea</t>
  </si>
  <si>
    <t>Japan</t>
  </si>
  <si>
    <t>Indonesia</t>
  </si>
  <si>
    <t>India</t>
  </si>
  <si>
    <t>Hong Kong</t>
  </si>
  <si>
    <t>China</t>
  </si>
  <si>
    <t>Zimbabwe</t>
  </si>
  <si>
    <t>Zambia</t>
  </si>
  <si>
    <t>Tunisia</t>
  </si>
  <si>
    <t>South Africa</t>
  </si>
  <si>
    <t>Nigeria</t>
  </si>
  <si>
    <t>Morocco</t>
  </si>
  <si>
    <t>Mauritius</t>
  </si>
  <si>
    <t>Kenya</t>
  </si>
  <si>
    <t>Egypt</t>
  </si>
  <si>
    <t>Cote D'Ivoire</t>
  </si>
  <si>
    <t>Central African</t>
  </si>
  <si>
    <t>Angola</t>
  </si>
  <si>
    <t>Algeria</t>
  </si>
  <si>
    <t>Country</t>
  </si>
  <si>
    <t xml:space="preserve"> depreciation</t>
  </si>
  <si>
    <t>observations</t>
  </si>
  <si>
    <t>an appreciation</t>
  </si>
  <si>
    <t>maximum</t>
  </si>
  <si>
    <t>deviation</t>
  </si>
  <si>
    <t>median</t>
  </si>
  <si>
    <t>average</t>
  </si>
  <si>
    <t xml:space="preserve"> devaluations</t>
  </si>
  <si>
    <t>1965-2005 US$</t>
  </si>
  <si>
    <t>1931-2005 US$</t>
  </si>
  <si>
    <t>1937-2005 US$</t>
  </si>
  <si>
    <t>1939-2005 US$</t>
  </si>
  <si>
    <t>1914-2005 US$</t>
  </si>
  <si>
    <t>1918-2005 US$</t>
  </si>
  <si>
    <t>1938-2005 US$</t>
  </si>
  <si>
    <t>1939-1973 US$</t>
  </si>
  <si>
    <t>1935-1977 US$</t>
  </si>
  <si>
    <t>1941-1986 US$</t>
  </si>
  <si>
    <t>1946-2005 US$</t>
  </si>
  <si>
    <t>1941-1972 US$</t>
  </si>
  <si>
    <t>1938-1970 US$</t>
  </si>
  <si>
    <t>1938-1977 US$</t>
  </si>
  <si>
    <t>1938-1999 US$</t>
  </si>
  <si>
    <t>1938-1980 US$</t>
  </si>
  <si>
    <t>1945-2005 US$</t>
  </si>
  <si>
    <t>1967-2005 US$</t>
  </si>
  <si>
    <t>1950-2005 US$</t>
  </si>
  <si>
    <t>1933-2005 US$</t>
  </si>
  <si>
    <t>1946-1970 US$</t>
  </si>
  <si>
    <t>1976-2005 US$</t>
  </si>
  <si>
    <t>1941-2005 US$</t>
  </si>
  <si>
    <t>1949-2005 US$</t>
  </si>
  <si>
    <t>1975-2005 US$</t>
  </si>
  <si>
    <t xml:space="preserve">Probability of </t>
  </si>
  <si>
    <t>Number of</t>
  </si>
  <si>
    <t>Unweighted</t>
  </si>
  <si>
    <t>Standard</t>
  </si>
  <si>
    <t>1893-1965 UK£</t>
  </si>
  <si>
    <t>1909-1965 UK£</t>
  </si>
  <si>
    <t>US$</t>
  </si>
  <si>
    <t>1884-1930 UK£</t>
  </si>
  <si>
    <t>1831-1936 UK£</t>
  </si>
  <si>
    <t>1864-1939 UK£</t>
  </si>
  <si>
    <t>1881-1913 FF</t>
  </si>
  <si>
    <t>1801-1918 FF</t>
  </si>
  <si>
    <t>1827-1937 UK£</t>
  </si>
  <si>
    <t>1815-1938 UK£</t>
  </si>
  <si>
    <t>1816-1934 FF</t>
  </si>
  <si>
    <t>1816-1936 FF</t>
  </si>
  <si>
    <t>1800-1940 UK£</t>
  </si>
  <si>
    <t>1917-1945 UK£</t>
  </si>
  <si>
    <t>1820-1940 SWE</t>
  </si>
  <si>
    <t>1800-1937 UK£</t>
  </si>
  <si>
    <t>1817-1937 UK£</t>
  </si>
  <si>
    <t>1901-1937 ASH</t>
  </si>
  <si>
    <t>1881-1937 UK£</t>
  </si>
  <si>
    <t>1801-1937 UK£</t>
  </si>
  <si>
    <t>1901-1980 US$</t>
  </si>
  <si>
    <t>1815-1937 UK£</t>
  </si>
  <si>
    <t>1831-1937 FF</t>
  </si>
  <si>
    <t>1860-1945 UK£</t>
  </si>
  <si>
    <t>1906-1945 J¥</t>
  </si>
  <si>
    <t>1845-1945 UK£</t>
  </si>
  <si>
    <t>1800-1966 UK£</t>
  </si>
  <si>
    <t>1901-1966 UK£</t>
  </si>
  <si>
    <t>1845-1949 NLG</t>
  </si>
  <si>
    <t>1845-1966 UK£</t>
  </si>
  <si>
    <t>1848-1932 UK£</t>
  </si>
  <si>
    <t>1901-1966 £</t>
  </si>
  <si>
    <t>1901-1945 £</t>
  </si>
  <si>
    <t>1901-1945 FF</t>
  </si>
  <si>
    <t>1821-1975 UK£</t>
  </si>
  <si>
    <t>FF/Euro</t>
  </si>
  <si>
    <t>1898-1940 UK£</t>
  </si>
  <si>
    <t>1869-1948 UK£</t>
  </si>
  <si>
    <t>1800-1974 PE</t>
  </si>
  <si>
    <t>1832-1975 FF</t>
  </si>
  <si>
    <t>Reference currencies</t>
  </si>
  <si>
    <t>Ending year</t>
  </si>
  <si>
    <t>1800-2006</t>
  </si>
  <si>
    <t>1819-2006</t>
  </si>
  <si>
    <t>1801-2005</t>
  </si>
  <si>
    <t>1821-2005</t>
  </si>
  <si>
    <t>Beginning year</t>
  </si>
  <si>
    <t>"World" Summary</t>
  </si>
  <si>
    <t>Regional Summary-Oceania</t>
  </si>
  <si>
    <t>Oceania</t>
  </si>
  <si>
    <t>Regional Summary-North America</t>
  </si>
  <si>
    <t>North America</t>
  </si>
  <si>
    <t>Regional Summary-Latin America</t>
  </si>
  <si>
    <t>Latin America</t>
  </si>
  <si>
    <t>Regional Summary-Europe</t>
  </si>
  <si>
    <t>Europe</t>
  </si>
  <si>
    <t>Regional Summary-Asia</t>
  </si>
  <si>
    <t>Asia</t>
  </si>
  <si>
    <t>Regional Summary-Africa</t>
  </si>
  <si>
    <t>Africa</t>
  </si>
  <si>
    <t>Exchange Rates, 1800-2006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</si>
  <si>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</si>
  <si>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</si>
  <si>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</si>
  <si>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</si>
  <si>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190</t>
  </si>
  <si>
    <t>12.3 Currency crashes: The share of countries with annual depreciation rates greater than 15 percent, 1800-2007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</si>
</sst>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1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6" fillId="0" borderId="0"/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3" borderId="0" xfId="0" applyFont="1" applyFill="1" applyAlignment="1"/>
    <xf numFmtId="0" fontId="2" fillId="3" borderId="0" xfId="0" applyFont="1" applyFill="1" applyAlignment="1"/>
    <xf numFmtId="0" fontId="0" fillId="0" borderId="0" xfId="0" applyAlignment="1"/>
    <xf numFmtId="2" fontId="0" fillId="0" borderId="0" xfId="0" applyNumberFormat="1" applyAlignment="1"/>
    <xf numFmtId="2" fontId="1" fillId="0" borderId="0" xfId="0" applyNumberFormat="1" applyFont="1" applyAlignment="1"/>
    <xf numFmtId="0" fontId="1" fillId="0" borderId="0" xfId="0" applyFont="1" applyAlignment="1"/>
    <xf numFmtId="172" fontId="0" fillId="0" borderId="0" xfId="0" applyNumberFormat="1" applyAlignment="1"/>
    <xf numFmtId="172" fontId="1" fillId="0" borderId="0" xfId="0" applyNumberFormat="1" applyFont="1" applyAlignment="1"/>
    <xf numFmtId="1" fontId="1" fillId="0" borderId="0" xfId="0" applyNumberFormat="1" applyFont="1" applyAlignment="1"/>
    <xf numFmtId="172" fontId="1" fillId="0" borderId="0" xfId="1" applyNumberFormat="1" applyFont="1" applyFill="1" applyAlignment="1"/>
    <xf numFmtId="172" fontId="1" fillId="0" borderId="0" xfId="1" applyNumberFormat="1" applyFont="1" applyAlignment="1"/>
    <xf numFmtId="172" fontId="1" fillId="0" borderId="0" xfId="1" applyNumberFormat="1" applyFont="1" applyBorder="1" applyAlignment="1"/>
    <xf numFmtId="172" fontId="1" fillId="0" borderId="0" xfId="0" applyNumberFormat="1" applyFont="1" applyAlignment="1">
      <alignment vertical="center"/>
    </xf>
    <xf numFmtId="0" fontId="1" fillId="0" borderId="0" xfId="1" applyNumberFormat="1" applyFont="1" applyAlignment="1"/>
    <xf numFmtId="172" fontId="1" fillId="0" borderId="0" xfId="0" applyNumberFormat="1" applyFont="1" applyFill="1" applyAlignment="1">
      <alignment vertical="center"/>
    </xf>
    <xf numFmtId="0" fontId="1" fillId="0" borderId="0" xfId="0" applyFont="1" applyAlignment="1" applyProtection="1"/>
    <xf numFmtId="172" fontId="7" fillId="0" borderId="0" xfId="1" applyNumberFormat="1" applyFont="1" applyFill="1" applyAlignment="1"/>
    <xf numFmtId="172" fontId="1" fillId="0" borderId="0" xfId="1" applyNumberFormat="1" applyFont="1" applyFill="1" applyAlignment="1" applyProtection="1"/>
    <xf numFmtId="172" fontId="8" fillId="0" borderId="0" xfId="9" applyNumberFormat="1" applyFont="1"/>
    <xf numFmtId="172" fontId="7" fillId="2" borderId="0" xfId="1" applyNumberFormat="1" applyFont="1" applyFill="1" applyAlignment="1"/>
    <xf numFmtId="0" fontId="0" fillId="0" borderId="0" xfId="0" applyAlignment="1">
      <alignment horizontal="right"/>
    </xf>
    <xf numFmtId="2" fontId="0" fillId="0" borderId="0" xfId="0" applyNumberFormat="1" applyFont="1" applyAlignment="1"/>
    <xf numFmtId="2" fontId="0" fillId="4" borderId="1" xfId="0" applyNumberFormat="1" applyFont="1" applyFill="1" applyBorder="1" applyAlignment="1"/>
    <xf numFmtId="2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/>
    <xf numFmtId="0" fontId="1" fillId="4" borderId="1" xfId="0" applyFont="1" applyFill="1" applyBorder="1" applyAlignment="1"/>
    <xf numFmtId="2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/>
    <xf numFmtId="2" fontId="0" fillId="4" borderId="0" xfId="0" applyNumberFormat="1" applyFont="1" applyFill="1" applyBorder="1" applyAlignment="1"/>
    <xf numFmtId="0" fontId="1" fillId="4" borderId="0" xfId="0" applyFont="1" applyFill="1" applyBorder="1" applyAlignment="1"/>
    <xf numFmtId="1" fontId="0" fillId="0" borderId="0" xfId="0" applyNumberFormat="1" applyFont="1" applyAlignment="1"/>
    <xf numFmtId="0" fontId="0" fillId="4" borderId="0" xfId="0" applyFont="1" applyFill="1" applyBorder="1" applyAlignment="1">
      <alignment horizontal="center"/>
    </xf>
    <xf numFmtId="1" fontId="0" fillId="4" borderId="0" xfId="0" applyNumberFormat="1" applyFont="1" applyFill="1" applyBorder="1" applyAlignment="1">
      <alignment horizontal="center"/>
    </xf>
    <xf numFmtId="1" fontId="0" fillId="0" borderId="0" xfId="0" applyNumberFormat="1" applyAlignment="1"/>
    <xf numFmtId="1" fontId="1" fillId="4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 applyAlignment="1"/>
    <xf numFmtId="0" fontId="3" fillId="4" borderId="0" xfId="0" applyFont="1" applyFill="1" applyBorder="1" applyAlignment="1"/>
    <xf numFmtId="0" fontId="1" fillId="3" borderId="0" xfId="8" applyFill="1" applyAlignment="1"/>
    <xf numFmtId="0" fontId="1" fillId="0" borderId="0" xfId="8" applyAlignment="1"/>
    <xf numFmtId="0" fontId="1" fillId="0" borderId="0" xfId="8"/>
    <xf numFmtId="0" fontId="2" fillId="4" borderId="2" xfId="8" applyFont="1" applyFill="1" applyBorder="1" applyAlignment="1"/>
    <xf numFmtId="0" fontId="2" fillId="4" borderId="3" xfId="8" applyFont="1" applyFill="1" applyBorder="1" applyAlignment="1"/>
    <xf numFmtId="0" fontId="2" fillId="4" borderId="4" xfId="8" applyFont="1" applyFill="1" applyBorder="1" applyAlignment="1"/>
    <xf numFmtId="0" fontId="2" fillId="4" borderId="5" xfId="8" applyFont="1" applyFill="1" applyBorder="1" applyAlignment="1"/>
    <xf numFmtId="0" fontId="2" fillId="4" borderId="0" xfId="8" applyFont="1" applyFill="1" applyBorder="1" applyAlignment="1"/>
    <xf numFmtId="0" fontId="2" fillId="4" borderId="6" xfId="8" applyFont="1" applyFill="1" applyBorder="1" applyAlignment="1"/>
    <xf numFmtId="0" fontId="3" fillId="4" borderId="5" xfId="8" applyFont="1" applyFill="1" applyBorder="1" applyAlignment="1"/>
    <xf numFmtId="0" fontId="2" fillId="4" borderId="7" xfId="8" applyFont="1" applyFill="1" applyBorder="1" applyAlignment="1"/>
    <xf numFmtId="0" fontId="2" fillId="4" borderId="1" xfId="8" applyFont="1" applyFill="1" applyBorder="1" applyAlignment="1"/>
    <xf numFmtId="0" fontId="2" fillId="4" borderId="8" xfId="8" applyFont="1" applyFill="1" applyBorder="1" applyAlignment="1"/>
    <xf numFmtId="0" fontId="10" fillId="3" borderId="0" xfId="8" applyFont="1" applyFill="1" applyAlignment="1">
      <alignment vertical="center"/>
    </xf>
    <xf numFmtId="0" fontId="1" fillId="3" borderId="0" xfId="8" applyFont="1" applyFill="1" applyAlignment="1"/>
    <xf numFmtId="0" fontId="2" fillId="3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_G-M" xfId="9"/>
  </cellStyles>
  <dxfs count="18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auto="1"/>
      </font>
      <fill>
        <patternFill>
          <bgColor indexed="14"/>
        </patternFill>
      </fill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33561630976425E-2"/>
          <c:y val="5.0172906018326656E-2"/>
          <c:w val="0.88136272665487614"/>
          <c:h val="0.8488255744347745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A6A6A6"/>
            </a:solidFill>
            <a:ln w="12700">
              <a:solidFill>
                <a:srgbClr val="C0C0C0"/>
              </a:solidFill>
              <a:prstDash val="solid"/>
            </a:ln>
          </c:spPr>
          <c:invertIfNegative val="0"/>
          <c:cat>
            <c:numRef>
              <c:f>'Data_Figures 12.3 '!$B$9:$B$215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'Data_Figures 12.3 '!$EH$9:$EH$215</c:f>
              <c:numCache>
                <c:formatCode>0.0</c:formatCode>
                <c:ptCount val="207"/>
                <c:pt idx="0">
                  <c:v>20</c:v>
                </c:pt>
                <c:pt idx="1">
                  <c:v>16.666666666666664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14.285714285714285</c:v>
                </c:pt>
                <c:pt idx="13">
                  <c:v>37.5</c:v>
                </c:pt>
                <c:pt idx="14">
                  <c:v>50</c:v>
                </c:pt>
                <c:pt idx="15">
                  <c:v>54.54545454545454</c:v>
                </c:pt>
                <c:pt idx="16">
                  <c:v>16.666666666666664</c:v>
                </c:pt>
                <c:pt idx="17">
                  <c:v>0</c:v>
                </c:pt>
                <c:pt idx="18">
                  <c:v>0</c:v>
                </c:pt>
                <c:pt idx="19">
                  <c:v>15.384615384615385</c:v>
                </c:pt>
                <c:pt idx="20">
                  <c:v>14.285714285714285</c:v>
                </c:pt>
                <c:pt idx="21">
                  <c:v>14.285714285714285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6.25</c:v>
                </c:pt>
                <c:pt idx="28">
                  <c:v>6.25</c:v>
                </c:pt>
                <c:pt idx="29">
                  <c:v>12.5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5.2631578947368416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5.2631578947368416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4.5454545454545459</c:v>
                </c:pt>
                <c:pt idx="60">
                  <c:v>4.3478260869565215</c:v>
                </c:pt>
                <c:pt idx="61">
                  <c:v>0</c:v>
                </c:pt>
                <c:pt idx="62">
                  <c:v>21.739130434782609</c:v>
                </c:pt>
                <c:pt idx="63">
                  <c:v>20.833333333333336</c:v>
                </c:pt>
                <c:pt idx="64">
                  <c:v>8</c:v>
                </c:pt>
                <c:pt idx="65">
                  <c:v>0</c:v>
                </c:pt>
                <c:pt idx="66">
                  <c:v>3.8461538461538463</c:v>
                </c:pt>
                <c:pt idx="67">
                  <c:v>0</c:v>
                </c:pt>
                <c:pt idx="68">
                  <c:v>3.8461538461538463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3.4482758620689653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3.225806451612903</c:v>
                </c:pt>
                <c:pt idx="78">
                  <c:v>0</c:v>
                </c:pt>
                <c:pt idx="79">
                  <c:v>3.225806451612903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2.7777777777777777</c:v>
                </c:pt>
                <c:pt idx="84">
                  <c:v>0</c:v>
                </c:pt>
                <c:pt idx="85">
                  <c:v>8.1081081081081088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2.7027027027027026</c:v>
                </c:pt>
                <c:pt idx="90">
                  <c:v>5.4054054054054053</c:v>
                </c:pt>
                <c:pt idx="91">
                  <c:v>16.216216216216218</c:v>
                </c:pt>
                <c:pt idx="92">
                  <c:v>10.810810810810811</c:v>
                </c:pt>
                <c:pt idx="93">
                  <c:v>15.789473684210526</c:v>
                </c:pt>
                <c:pt idx="94">
                  <c:v>15.384615384615385</c:v>
                </c:pt>
                <c:pt idx="95">
                  <c:v>2.5641025641025639</c:v>
                </c:pt>
                <c:pt idx="96">
                  <c:v>0</c:v>
                </c:pt>
                <c:pt idx="97">
                  <c:v>2.5</c:v>
                </c:pt>
                <c:pt idx="98">
                  <c:v>2.3809523809523809</c:v>
                </c:pt>
                <c:pt idx="99">
                  <c:v>0</c:v>
                </c:pt>
                <c:pt idx="100">
                  <c:v>0</c:v>
                </c:pt>
                <c:pt idx="101">
                  <c:v>6.666666666666667</c:v>
                </c:pt>
                <c:pt idx="102">
                  <c:v>5</c:v>
                </c:pt>
                <c:pt idx="103">
                  <c:v>1.6666666666666667</c:v>
                </c:pt>
                <c:pt idx="104">
                  <c:v>1.6666666666666667</c:v>
                </c:pt>
                <c:pt idx="105">
                  <c:v>3.278688524590164</c:v>
                </c:pt>
                <c:pt idx="106">
                  <c:v>1.6129032258064515</c:v>
                </c:pt>
                <c:pt idx="107">
                  <c:v>1.6129032258064515</c:v>
                </c:pt>
                <c:pt idx="108">
                  <c:v>4.838709677419355</c:v>
                </c:pt>
                <c:pt idx="109">
                  <c:v>3.1746031746031744</c:v>
                </c:pt>
                <c:pt idx="110">
                  <c:v>0</c:v>
                </c:pt>
                <c:pt idx="111">
                  <c:v>1.5873015873015872</c:v>
                </c:pt>
                <c:pt idx="112">
                  <c:v>1.5873015873015872</c:v>
                </c:pt>
                <c:pt idx="113">
                  <c:v>0</c:v>
                </c:pt>
                <c:pt idx="114">
                  <c:v>7.9365079365079358</c:v>
                </c:pt>
                <c:pt idx="115">
                  <c:v>14.285714285714285</c:v>
                </c:pt>
                <c:pt idx="116">
                  <c:v>7.9365079365079358</c:v>
                </c:pt>
                <c:pt idx="117">
                  <c:v>7.8125</c:v>
                </c:pt>
                <c:pt idx="118">
                  <c:v>17.1875</c:v>
                </c:pt>
                <c:pt idx="119">
                  <c:v>26.5625</c:v>
                </c:pt>
                <c:pt idx="120">
                  <c:v>34.375</c:v>
                </c:pt>
                <c:pt idx="121">
                  <c:v>28.125</c:v>
                </c:pt>
                <c:pt idx="122">
                  <c:v>14.0625</c:v>
                </c:pt>
                <c:pt idx="123">
                  <c:v>12.5</c:v>
                </c:pt>
                <c:pt idx="124">
                  <c:v>7.6923076923076925</c:v>
                </c:pt>
                <c:pt idx="125">
                  <c:v>4.6153846153846159</c:v>
                </c:pt>
                <c:pt idx="126">
                  <c:v>4.6153846153846159</c:v>
                </c:pt>
                <c:pt idx="127">
                  <c:v>0</c:v>
                </c:pt>
                <c:pt idx="128">
                  <c:v>3.0769230769230771</c:v>
                </c:pt>
                <c:pt idx="129">
                  <c:v>7.6923076923076925</c:v>
                </c:pt>
                <c:pt idx="130">
                  <c:v>13.846153846153847</c:v>
                </c:pt>
                <c:pt idx="131">
                  <c:v>18.461538461538463</c:v>
                </c:pt>
                <c:pt idx="132">
                  <c:v>16.923076923076923</c:v>
                </c:pt>
                <c:pt idx="133">
                  <c:v>16.923076923076923</c:v>
                </c:pt>
                <c:pt idx="134">
                  <c:v>6.1538461538461542</c:v>
                </c:pt>
                <c:pt idx="135">
                  <c:v>10.76923076923077</c:v>
                </c:pt>
                <c:pt idx="136">
                  <c:v>9.2307692307692317</c:v>
                </c:pt>
                <c:pt idx="137">
                  <c:v>6.1538461538461542</c:v>
                </c:pt>
                <c:pt idx="138">
                  <c:v>14.0625</c:v>
                </c:pt>
                <c:pt idx="139">
                  <c:v>18.75</c:v>
                </c:pt>
                <c:pt idx="140">
                  <c:v>6.3492063492063489</c:v>
                </c:pt>
                <c:pt idx="141">
                  <c:v>7.9365079365079358</c:v>
                </c:pt>
                <c:pt idx="142">
                  <c:v>7.9365079365079358</c:v>
                </c:pt>
                <c:pt idx="143">
                  <c:v>15.873015873015872</c:v>
                </c:pt>
                <c:pt idx="144">
                  <c:v>15.873015873015872</c:v>
                </c:pt>
                <c:pt idx="145">
                  <c:v>7.9365079365079358</c:v>
                </c:pt>
                <c:pt idx="146">
                  <c:v>28.125</c:v>
                </c:pt>
                <c:pt idx="147">
                  <c:v>16.923076923076923</c:v>
                </c:pt>
                <c:pt idx="148">
                  <c:v>27.692307692307693</c:v>
                </c:pt>
                <c:pt idx="149">
                  <c:v>26.153846153846157</c:v>
                </c:pt>
                <c:pt idx="150">
                  <c:v>32.307692307692307</c:v>
                </c:pt>
                <c:pt idx="151">
                  <c:v>9.2307692307692317</c:v>
                </c:pt>
                <c:pt idx="152">
                  <c:v>7.6923076923076925</c:v>
                </c:pt>
                <c:pt idx="153">
                  <c:v>7.6923076923076925</c:v>
                </c:pt>
                <c:pt idx="154">
                  <c:v>13.846153846153847</c:v>
                </c:pt>
                <c:pt idx="155">
                  <c:v>7.6923076923076925</c:v>
                </c:pt>
                <c:pt idx="156">
                  <c:v>6.1538461538461542</c:v>
                </c:pt>
                <c:pt idx="157">
                  <c:v>13.846153846153847</c:v>
                </c:pt>
                <c:pt idx="158">
                  <c:v>16.923076923076923</c:v>
                </c:pt>
                <c:pt idx="159">
                  <c:v>10.76923076923077</c:v>
                </c:pt>
                <c:pt idx="160">
                  <c:v>3.0769230769230771</c:v>
                </c:pt>
                <c:pt idx="161">
                  <c:v>1.5384615384615385</c:v>
                </c:pt>
                <c:pt idx="162">
                  <c:v>13.846153846153847</c:v>
                </c:pt>
                <c:pt idx="163">
                  <c:v>9.2307692307692317</c:v>
                </c:pt>
                <c:pt idx="164">
                  <c:v>9.2307692307692317</c:v>
                </c:pt>
                <c:pt idx="165">
                  <c:v>10.76923076923077</c:v>
                </c:pt>
                <c:pt idx="166">
                  <c:v>6.1538461538461542</c:v>
                </c:pt>
                <c:pt idx="167">
                  <c:v>18.461538461538463</c:v>
                </c:pt>
                <c:pt idx="168">
                  <c:v>9.2307692307692317</c:v>
                </c:pt>
                <c:pt idx="169">
                  <c:v>3.0769230769230771</c:v>
                </c:pt>
                <c:pt idx="170">
                  <c:v>6.1538461538461542</c:v>
                </c:pt>
                <c:pt idx="171">
                  <c:v>10.76923076923077</c:v>
                </c:pt>
                <c:pt idx="172">
                  <c:v>7.6923076923076925</c:v>
                </c:pt>
                <c:pt idx="173">
                  <c:v>4.6153846153846159</c:v>
                </c:pt>
                <c:pt idx="174">
                  <c:v>9.2307692307692317</c:v>
                </c:pt>
                <c:pt idx="175">
                  <c:v>12.307692307692308</c:v>
                </c:pt>
                <c:pt idx="176">
                  <c:v>23.076923076923077</c:v>
                </c:pt>
                <c:pt idx="177">
                  <c:v>18.461538461538463</c:v>
                </c:pt>
                <c:pt idx="178">
                  <c:v>15.384615384615385</c:v>
                </c:pt>
                <c:pt idx="179">
                  <c:v>21.53846153846154</c:v>
                </c:pt>
                <c:pt idx="180">
                  <c:v>16.923076923076923</c:v>
                </c:pt>
                <c:pt idx="181">
                  <c:v>26.153846153846157</c:v>
                </c:pt>
                <c:pt idx="182">
                  <c:v>35.384615384615387</c:v>
                </c:pt>
                <c:pt idx="183">
                  <c:v>32.307692307692307</c:v>
                </c:pt>
                <c:pt idx="184">
                  <c:v>36.923076923076927</c:v>
                </c:pt>
                <c:pt idx="185">
                  <c:v>33.846153846153847</c:v>
                </c:pt>
                <c:pt idx="186">
                  <c:v>32.307692307692307</c:v>
                </c:pt>
                <c:pt idx="187">
                  <c:v>24.615384615384617</c:v>
                </c:pt>
                <c:pt idx="188">
                  <c:v>27.692307692307693</c:v>
                </c:pt>
                <c:pt idx="189">
                  <c:v>38.461538461538467</c:v>
                </c:pt>
                <c:pt idx="190">
                  <c:v>36.923076923076927</c:v>
                </c:pt>
                <c:pt idx="191">
                  <c:v>30.76923076923077</c:v>
                </c:pt>
                <c:pt idx="192">
                  <c:v>24.615384615384617</c:v>
                </c:pt>
                <c:pt idx="193">
                  <c:v>27.692307692307693</c:v>
                </c:pt>
                <c:pt idx="194">
                  <c:v>21.53846153846154</c:v>
                </c:pt>
                <c:pt idx="195">
                  <c:v>21.53846153846154</c:v>
                </c:pt>
                <c:pt idx="196">
                  <c:v>18.461538461538463</c:v>
                </c:pt>
                <c:pt idx="197">
                  <c:v>26.153846153846157</c:v>
                </c:pt>
                <c:pt idx="198">
                  <c:v>20</c:v>
                </c:pt>
                <c:pt idx="199">
                  <c:v>18.461538461538463</c:v>
                </c:pt>
                <c:pt idx="200">
                  <c:v>16.923076923076923</c:v>
                </c:pt>
                <c:pt idx="201">
                  <c:v>10.76923076923077</c:v>
                </c:pt>
                <c:pt idx="202">
                  <c:v>12.307692307692308</c:v>
                </c:pt>
                <c:pt idx="203">
                  <c:v>7.6923076923076925</c:v>
                </c:pt>
                <c:pt idx="204">
                  <c:v>3.0769230769230771</c:v>
                </c:pt>
                <c:pt idx="205">
                  <c:v>16.923076923076923</c:v>
                </c:pt>
                <c:pt idx="206">
                  <c:v>3.125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21096"/>
        <c:axId val="318523840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'Data_Figures 12.3 '!$EI$9:$EI$215</c:f>
              <c:numCache>
                <c:formatCode>0.0</c:formatCode>
                <c:ptCount val="207"/>
                <c:pt idx="4">
                  <c:v>7.333333333333333</c:v>
                </c:pt>
                <c:pt idx="5">
                  <c:v>6.1111111111111107</c:v>
                </c:pt>
                <c:pt idx="6">
                  <c:v>2.7777777777777772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2.3809523809523809</c:v>
                </c:pt>
                <c:pt idx="13">
                  <c:v>8.6309523809523814</c:v>
                </c:pt>
                <c:pt idx="14">
                  <c:v>16.964285714285712</c:v>
                </c:pt>
                <c:pt idx="15">
                  <c:v>26.055194805194802</c:v>
                </c:pt>
                <c:pt idx="16">
                  <c:v>28.832972582972577</c:v>
                </c:pt>
                <c:pt idx="17">
                  <c:v>28.832972582972577</c:v>
                </c:pt>
                <c:pt idx="18">
                  <c:v>26.452020202020197</c:v>
                </c:pt>
                <c:pt idx="19">
                  <c:v>22.766122766122763</c:v>
                </c:pt>
                <c:pt idx="20">
                  <c:v>16.813741813741814</c:v>
                </c:pt>
                <c:pt idx="21">
                  <c:v>10.103785103785103</c:v>
                </c:pt>
                <c:pt idx="22">
                  <c:v>7.3260073260073257</c:v>
                </c:pt>
                <c:pt idx="23">
                  <c:v>7.3260073260073257</c:v>
                </c:pt>
                <c:pt idx="24">
                  <c:v>7.3260073260073257</c:v>
                </c:pt>
                <c:pt idx="25">
                  <c:v>4.7619047619047619</c:v>
                </c:pt>
                <c:pt idx="26">
                  <c:v>2.3809523809523809</c:v>
                </c:pt>
                <c:pt idx="27">
                  <c:v>1.0416666666666667</c:v>
                </c:pt>
                <c:pt idx="28">
                  <c:v>2.0833333333333335</c:v>
                </c:pt>
                <c:pt idx="29">
                  <c:v>4.166666666666667</c:v>
                </c:pt>
                <c:pt idx="30">
                  <c:v>4.166666666666667</c:v>
                </c:pt>
                <c:pt idx="31">
                  <c:v>4.166666666666667</c:v>
                </c:pt>
                <c:pt idx="32">
                  <c:v>4.166666666666667</c:v>
                </c:pt>
                <c:pt idx="33">
                  <c:v>3.125</c:v>
                </c:pt>
                <c:pt idx="34">
                  <c:v>2.0833333333333335</c:v>
                </c:pt>
                <c:pt idx="35">
                  <c:v>0</c:v>
                </c:pt>
                <c:pt idx="36">
                  <c:v>0</c:v>
                </c:pt>
                <c:pt idx="37">
                  <c:v>0.8771929824561403</c:v>
                </c:pt>
                <c:pt idx="38">
                  <c:v>0.8771929824561403</c:v>
                </c:pt>
                <c:pt idx="39">
                  <c:v>0.8771929824561403</c:v>
                </c:pt>
                <c:pt idx="40">
                  <c:v>0.8771929824561403</c:v>
                </c:pt>
                <c:pt idx="41">
                  <c:v>0.8771929824561403</c:v>
                </c:pt>
                <c:pt idx="42">
                  <c:v>1.7543859649122806</c:v>
                </c:pt>
                <c:pt idx="43">
                  <c:v>0.8771929824561403</c:v>
                </c:pt>
                <c:pt idx="44">
                  <c:v>0.8771929824561403</c:v>
                </c:pt>
                <c:pt idx="45">
                  <c:v>0.8771929824561403</c:v>
                </c:pt>
                <c:pt idx="46">
                  <c:v>0.8771929824561403</c:v>
                </c:pt>
                <c:pt idx="47">
                  <c:v>0.8771929824561403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0.75757575757575768</c:v>
                </c:pt>
                <c:pt idx="60">
                  <c:v>1.4822134387351777</c:v>
                </c:pt>
                <c:pt idx="61">
                  <c:v>1.4822134387351777</c:v>
                </c:pt>
                <c:pt idx="62">
                  <c:v>5.1054018445322793</c:v>
                </c:pt>
                <c:pt idx="63">
                  <c:v>8.5776240667545025</c:v>
                </c:pt>
                <c:pt idx="64">
                  <c:v>9.9109574000878364</c:v>
                </c:pt>
                <c:pt idx="65">
                  <c:v>9.1533816425120786</c:v>
                </c:pt>
                <c:pt idx="66">
                  <c:v>9.0697696023782992</c:v>
                </c:pt>
                <c:pt idx="67">
                  <c:v>9.0697696023782992</c:v>
                </c:pt>
                <c:pt idx="68">
                  <c:v>6.0876068376068382</c:v>
                </c:pt>
                <c:pt idx="69">
                  <c:v>2.6153846153846154</c:v>
                </c:pt>
                <c:pt idx="70">
                  <c:v>1.2820512820512822</c:v>
                </c:pt>
                <c:pt idx="71">
                  <c:v>1.2820512820512822</c:v>
                </c:pt>
                <c:pt idx="72">
                  <c:v>1.2157382847038019</c:v>
                </c:pt>
                <c:pt idx="73">
                  <c:v>1.2157382847038019</c:v>
                </c:pt>
                <c:pt idx="74">
                  <c:v>0.57471264367816088</c:v>
                </c:pt>
                <c:pt idx="75">
                  <c:v>0.57471264367816088</c:v>
                </c:pt>
                <c:pt idx="76">
                  <c:v>0.57471264367816088</c:v>
                </c:pt>
                <c:pt idx="77">
                  <c:v>1.1123470522803114</c:v>
                </c:pt>
                <c:pt idx="78">
                  <c:v>0.5376344086021505</c:v>
                </c:pt>
                <c:pt idx="79">
                  <c:v>1.075268817204301</c:v>
                </c:pt>
                <c:pt idx="80">
                  <c:v>1.075268817204301</c:v>
                </c:pt>
                <c:pt idx="81">
                  <c:v>1.075268817204301</c:v>
                </c:pt>
                <c:pt idx="82">
                  <c:v>1.075268817204301</c:v>
                </c:pt>
                <c:pt idx="83">
                  <c:v>1.0005973715651135</c:v>
                </c:pt>
                <c:pt idx="84">
                  <c:v>1.0005973715651135</c:v>
                </c:pt>
                <c:pt idx="85">
                  <c:v>1.8143143143143146</c:v>
                </c:pt>
                <c:pt idx="86">
                  <c:v>1.8143143143143146</c:v>
                </c:pt>
                <c:pt idx="87">
                  <c:v>1.8143143143143146</c:v>
                </c:pt>
                <c:pt idx="88">
                  <c:v>1.8143143143143146</c:v>
                </c:pt>
                <c:pt idx="89">
                  <c:v>1.8018018018018018</c:v>
                </c:pt>
                <c:pt idx="90">
                  <c:v>2.7027027027027031</c:v>
                </c:pt>
                <c:pt idx="91">
                  <c:v>4.0540540540540544</c:v>
                </c:pt>
                <c:pt idx="92">
                  <c:v>5.8558558558558564</c:v>
                </c:pt>
                <c:pt idx="93">
                  <c:v>8.4874348032242768</c:v>
                </c:pt>
                <c:pt idx="94">
                  <c:v>11.051537367326842</c:v>
                </c:pt>
                <c:pt idx="95">
                  <c:v>11.028437344226818</c:v>
                </c:pt>
                <c:pt idx="96">
                  <c:v>10.127536443325917</c:v>
                </c:pt>
                <c:pt idx="97">
                  <c:v>7.8415004072898808</c:v>
                </c:pt>
                <c:pt idx="98">
                  <c:v>6.436524002313476</c:v>
                </c:pt>
                <c:pt idx="99">
                  <c:v>3.8049450549450547</c:v>
                </c:pt>
                <c:pt idx="100">
                  <c:v>1.2408424908424909</c:v>
                </c:pt>
                <c:pt idx="101">
                  <c:v>1.9246031746031746</c:v>
                </c:pt>
                <c:pt idx="102">
                  <c:v>2.7579365079365079</c:v>
                </c:pt>
                <c:pt idx="103">
                  <c:v>2.6190476190476191</c:v>
                </c:pt>
                <c:pt idx="104">
                  <c:v>2.5</c:v>
                </c:pt>
                <c:pt idx="105">
                  <c:v>3.0464480874316942</c:v>
                </c:pt>
                <c:pt idx="106">
                  <c:v>3.3152652917327696</c:v>
                </c:pt>
                <c:pt idx="107">
                  <c:v>2.4729713849227335</c:v>
                </c:pt>
                <c:pt idx="108">
                  <c:v>2.4460896644926264</c:v>
                </c:pt>
                <c:pt idx="109">
                  <c:v>2.6974124158153772</c:v>
                </c:pt>
                <c:pt idx="110">
                  <c:v>2.4196346380375995</c:v>
                </c:pt>
                <c:pt idx="111">
                  <c:v>2.13773681515617</c:v>
                </c:pt>
                <c:pt idx="112">
                  <c:v>2.1334698754053592</c:v>
                </c:pt>
                <c:pt idx="113">
                  <c:v>1.8646526711042839</c:v>
                </c:pt>
                <c:pt idx="114">
                  <c:v>2.3809523809523809</c:v>
                </c:pt>
                <c:pt idx="115">
                  <c:v>4.2328042328042326</c:v>
                </c:pt>
                <c:pt idx="116">
                  <c:v>5.5555555555555545</c:v>
                </c:pt>
                <c:pt idx="117">
                  <c:v>6.5930886243386242</c:v>
                </c:pt>
                <c:pt idx="118">
                  <c:v>9.193121693121693</c:v>
                </c:pt>
                <c:pt idx="119">
                  <c:v>13.620205026455025</c:v>
                </c:pt>
                <c:pt idx="120">
                  <c:v>18.02662037037037</c:v>
                </c:pt>
                <c:pt idx="121">
                  <c:v>20.333167989417991</c:v>
                </c:pt>
                <c:pt idx="122">
                  <c:v>21.354166666666668</c:v>
                </c:pt>
                <c:pt idx="123">
                  <c:v>22.135416666666668</c:v>
                </c:pt>
                <c:pt idx="124">
                  <c:v>20.552884615384617</c:v>
                </c:pt>
                <c:pt idx="125">
                  <c:v>16.895032051282051</c:v>
                </c:pt>
                <c:pt idx="126">
                  <c:v>11.935096153846153</c:v>
                </c:pt>
                <c:pt idx="127">
                  <c:v>7.2475961538461533</c:v>
                </c:pt>
                <c:pt idx="128">
                  <c:v>5.4166666666666679</c:v>
                </c:pt>
                <c:pt idx="129">
                  <c:v>4.6153846153846159</c:v>
                </c:pt>
                <c:pt idx="130">
                  <c:v>5.6410256410256414</c:v>
                </c:pt>
                <c:pt idx="131">
                  <c:v>7.9487179487179489</c:v>
                </c:pt>
                <c:pt idx="132">
                  <c:v>10</c:v>
                </c:pt>
                <c:pt idx="133">
                  <c:v>12.820512820512819</c:v>
                </c:pt>
                <c:pt idx="134">
                  <c:v>13.333333333333334</c:v>
                </c:pt>
                <c:pt idx="135">
                  <c:v>13.846153846153847</c:v>
                </c:pt>
                <c:pt idx="136">
                  <c:v>13.076923076923075</c:v>
                </c:pt>
                <c:pt idx="137">
                  <c:v>11.025641025641027</c:v>
                </c:pt>
                <c:pt idx="138">
                  <c:v>10.548878205128206</c:v>
                </c:pt>
                <c:pt idx="139">
                  <c:v>10.853365384615385</c:v>
                </c:pt>
                <c:pt idx="140">
                  <c:v>10.885925417175416</c:v>
                </c:pt>
                <c:pt idx="141">
                  <c:v>10.413804945054945</c:v>
                </c:pt>
                <c:pt idx="142">
                  <c:v>10.19809472934473</c:v>
                </c:pt>
                <c:pt idx="143">
                  <c:v>11.817956349206348</c:v>
                </c:pt>
                <c:pt idx="144">
                  <c:v>12.119708994708994</c:v>
                </c:pt>
                <c:pt idx="145">
                  <c:v>10.317460317460318</c:v>
                </c:pt>
                <c:pt idx="146">
                  <c:v>13.946759259259258</c:v>
                </c:pt>
                <c:pt idx="147">
                  <c:v>15.444520757020756</c:v>
                </c:pt>
                <c:pt idx="148">
                  <c:v>18.737154049654048</c:v>
                </c:pt>
                <c:pt idx="149">
                  <c:v>20.450625763125764</c:v>
                </c:pt>
                <c:pt idx="150">
                  <c:v>23.189738502238502</c:v>
                </c:pt>
                <c:pt idx="151">
                  <c:v>23.405448717948719</c:v>
                </c:pt>
                <c:pt idx="152">
                  <c:v>20</c:v>
                </c:pt>
                <c:pt idx="153">
                  <c:v>18.461538461538463</c:v>
                </c:pt>
                <c:pt idx="154">
                  <c:v>16.153846153846157</c:v>
                </c:pt>
                <c:pt idx="155">
                  <c:v>13.076923076923078</c:v>
                </c:pt>
                <c:pt idx="156">
                  <c:v>8.717948717948719</c:v>
                </c:pt>
                <c:pt idx="157">
                  <c:v>9.4871794871794872</c:v>
                </c:pt>
                <c:pt idx="158">
                  <c:v>11.025641025641027</c:v>
                </c:pt>
                <c:pt idx="159">
                  <c:v>11.53846153846154</c:v>
                </c:pt>
                <c:pt idx="160">
                  <c:v>9.7435897435897445</c:v>
                </c:pt>
                <c:pt idx="161">
                  <c:v>8.717948717948719</c:v>
                </c:pt>
                <c:pt idx="162">
                  <c:v>10.000000000000002</c:v>
                </c:pt>
                <c:pt idx="163">
                  <c:v>9.2307692307692317</c:v>
                </c:pt>
                <c:pt idx="164">
                  <c:v>7.9487179487179498</c:v>
                </c:pt>
                <c:pt idx="165">
                  <c:v>7.9487179487179489</c:v>
                </c:pt>
                <c:pt idx="166">
                  <c:v>8.4615384615384617</c:v>
                </c:pt>
                <c:pt idx="167">
                  <c:v>11.282051282051283</c:v>
                </c:pt>
                <c:pt idx="168">
                  <c:v>10.512820512820515</c:v>
                </c:pt>
                <c:pt idx="169">
                  <c:v>9.4871794871794872</c:v>
                </c:pt>
                <c:pt idx="170">
                  <c:v>8.9743589743589762</c:v>
                </c:pt>
                <c:pt idx="171">
                  <c:v>8.9743589743589762</c:v>
                </c:pt>
                <c:pt idx="172">
                  <c:v>9.2307692307692317</c:v>
                </c:pt>
                <c:pt idx="173">
                  <c:v>6.9230769230769234</c:v>
                </c:pt>
                <c:pt idx="174">
                  <c:v>6.9230769230769234</c:v>
                </c:pt>
                <c:pt idx="175">
                  <c:v>8.4615384615384617</c:v>
                </c:pt>
                <c:pt idx="176">
                  <c:v>11.282051282051283</c:v>
                </c:pt>
                <c:pt idx="177">
                  <c:v>12.564102564102564</c:v>
                </c:pt>
                <c:pt idx="178">
                  <c:v>13.846153846153847</c:v>
                </c:pt>
                <c:pt idx="179">
                  <c:v>16.666666666666668</c:v>
                </c:pt>
                <c:pt idx="180">
                  <c:v>17.948717948717949</c:v>
                </c:pt>
                <c:pt idx="181">
                  <c:v>20.256410256410259</c:v>
                </c:pt>
                <c:pt idx="182">
                  <c:v>22.30769230769231</c:v>
                </c:pt>
                <c:pt idx="183">
                  <c:v>24.615384615384617</c:v>
                </c:pt>
                <c:pt idx="184">
                  <c:v>28.205128205128208</c:v>
                </c:pt>
                <c:pt idx="185">
                  <c:v>30.256410256410259</c:v>
                </c:pt>
                <c:pt idx="186">
                  <c:v>32.820512820512818</c:v>
                </c:pt>
                <c:pt idx="187">
                  <c:v>32.564102564102562</c:v>
                </c:pt>
                <c:pt idx="188">
                  <c:v>31.282051282051281</c:v>
                </c:pt>
                <c:pt idx="189">
                  <c:v>32.307692307692314</c:v>
                </c:pt>
                <c:pt idx="190">
                  <c:v>32.307692307692314</c:v>
                </c:pt>
                <c:pt idx="191">
                  <c:v>31.794871794871796</c:v>
                </c:pt>
                <c:pt idx="192">
                  <c:v>30.512820512820515</c:v>
                </c:pt>
                <c:pt idx="193">
                  <c:v>31.025641025641033</c:v>
                </c:pt>
                <c:pt idx="194">
                  <c:v>30</c:v>
                </c:pt>
                <c:pt idx="195">
                  <c:v>27.179487179487182</c:v>
                </c:pt>
                <c:pt idx="196">
                  <c:v>24.102564102564102</c:v>
                </c:pt>
                <c:pt idx="197">
                  <c:v>23.333333333333332</c:v>
                </c:pt>
                <c:pt idx="198">
                  <c:v>22.564102564102569</c:v>
                </c:pt>
                <c:pt idx="199">
                  <c:v>21.025641025641029</c:v>
                </c:pt>
                <c:pt idx="200">
                  <c:v>20.256410256410259</c:v>
                </c:pt>
                <c:pt idx="201">
                  <c:v>18.461538461538463</c:v>
                </c:pt>
                <c:pt idx="202">
                  <c:v>17.435897435897438</c:v>
                </c:pt>
                <c:pt idx="203">
                  <c:v>14.358974358974359</c:v>
                </c:pt>
                <c:pt idx="204">
                  <c:v>11.53846153846154</c:v>
                </c:pt>
                <c:pt idx="205">
                  <c:v>11.282051282051283</c:v>
                </c:pt>
                <c:pt idx="206">
                  <c:v>8.9823717948717956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21880"/>
        <c:axId val="318524232"/>
      </c:lineChart>
      <c:catAx>
        <c:axId val="318521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18523840"/>
        <c:crosses val="autoZero"/>
        <c:auto val="0"/>
        <c:lblAlgn val="ctr"/>
        <c:lblOffset val="100"/>
        <c:tickLblSkip val="15"/>
        <c:tickMarkSkip val="10"/>
        <c:noMultiLvlLbl val="0"/>
      </c:catAx>
      <c:valAx>
        <c:axId val="31852384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</a:t>
                </a:r>
              </a:p>
            </c:rich>
          </c:tx>
          <c:layout>
            <c:manualLayout>
              <c:xMode val="edge"/>
              <c:yMode val="edge"/>
              <c:x val="3.2650918635170605E-2"/>
              <c:y val="0.548039738834298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18521096"/>
        <c:crosses val="autoZero"/>
        <c:crossBetween val="between"/>
      </c:valAx>
      <c:catAx>
        <c:axId val="318521880"/>
        <c:scaling>
          <c:orientation val="minMax"/>
        </c:scaling>
        <c:delete val="1"/>
        <c:axPos val="b"/>
        <c:majorTickMark val="out"/>
        <c:minorTickMark val="none"/>
        <c:tickLblPos val="nextTo"/>
        <c:crossAx val="318524232"/>
        <c:crosses val="autoZero"/>
        <c:auto val="0"/>
        <c:lblAlgn val="ctr"/>
        <c:lblOffset val="100"/>
        <c:noMultiLvlLbl val="0"/>
      </c:catAx>
      <c:valAx>
        <c:axId val="31852423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18521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11" r="0.75000000000000011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423863</xdr:colOff>
      <xdr:row>2</xdr:row>
      <xdr:rowOff>157163</xdr:rowOff>
    </xdr:from>
    <xdr:to>
      <xdr:col>14</xdr:col>
      <xdr:colOff>333375</xdr:colOff>
      <xdr:row>31</xdr:row>
      <xdr:rowOff>66675</xdr:rowOff>
    </xdr:to>
    <xdr:graphicFrame macro="">
      <xdr:nvGraphicFramePr>
        <xdr:cNvPr id="10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0.23718</cdr:x>
      <cdr:y>0.35113</cdr:y>
    </cdr:from>
    <cdr:to>
      <cdr:x>0.48777</cdr:x>
      <cdr:y>0.45906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200" y="1525098"/>
          <a:ext cx="2197100" cy="468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Five-year moving average</a:t>
          </a:r>
        </a:p>
      </cdr:txBody>
    </cdr:sp>
  </cdr:relSizeAnchor>
  <cdr:relSizeAnchor xmlns:cdr="http://schemas.openxmlformats.org/drawingml/2006/chartDrawing">
    <cdr:from>
      <cdr:x>0.18922</cdr:x>
      <cdr:y>0.44492</cdr:y>
    </cdr:from>
    <cdr:to>
      <cdr:x>0.25621</cdr:x>
      <cdr:y>0.54678</cdr:y>
    </cdr:to>
    <cdr:sp macro="" textlink="">
      <cdr:nvSpPr>
        <cdr:cNvPr id="307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1562100" y="1933550"/>
          <a:ext cx="590043" cy="4413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A9" sqref="A9"/>
    </sheetView>
  </sheetViews>
  <sheetFormatPr defaultColWidth="8.85546875" defaultRowHeight="13.15" x14ac:dyDescent="0.4"/>
  <cols>
    <col min="1" max="16384" width="8.85546875" style="42"/>
  </cols>
  <sheetData>
    <row r="1" spans="1:59" ht="13.5" thickBot="1" x14ac:dyDescent="0.4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</row>
    <row r="2" spans="1:59" ht="15.75" thickTop="1" x14ac:dyDescent="0.45">
      <c r="A2" s="40"/>
      <c r="B2" s="43" t="s">
        <v>189</v>
      </c>
      <c r="C2" s="44"/>
      <c r="D2" s="44"/>
      <c r="E2" s="44"/>
      <c r="F2" s="44"/>
      <c r="G2" s="44"/>
      <c r="H2" s="45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</row>
    <row r="3" spans="1:59" ht="15.4" x14ac:dyDescent="0.45">
      <c r="A3" s="40"/>
      <c r="B3" s="46" t="s">
        <v>190</v>
      </c>
      <c r="C3" s="47"/>
      <c r="D3" s="47"/>
      <c r="E3" s="47"/>
      <c r="F3" s="47"/>
      <c r="G3" s="47"/>
      <c r="H3" s="48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</row>
    <row r="4" spans="1:59" ht="15.4" x14ac:dyDescent="0.45">
      <c r="A4" s="40"/>
      <c r="B4" s="49" t="s">
        <v>191</v>
      </c>
      <c r="C4" s="47"/>
      <c r="D4" s="47"/>
      <c r="E4" s="47"/>
      <c r="F4" s="47"/>
      <c r="G4" s="47"/>
      <c r="H4" s="48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</row>
    <row r="5" spans="1:59" ht="15.4" x14ac:dyDescent="0.45">
      <c r="A5" s="40"/>
      <c r="B5" s="46" t="s">
        <v>192</v>
      </c>
      <c r="C5" s="47"/>
      <c r="D5" s="47"/>
      <c r="E5" s="47"/>
      <c r="F5" s="47"/>
      <c r="G5" s="47"/>
      <c r="H5" s="48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</row>
    <row r="6" spans="1:59" ht="15.75" thickBot="1" x14ac:dyDescent="0.5">
      <c r="A6" s="40"/>
      <c r="B6" s="50"/>
      <c r="C6" s="51"/>
      <c r="D6" s="51"/>
      <c r="E6" s="51"/>
      <c r="F6" s="51"/>
      <c r="G6" s="51"/>
      <c r="H6" s="52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</row>
    <row r="7" spans="1:59" ht="13.5" thickTop="1" x14ac:dyDescent="0.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</row>
    <row r="8" spans="1:59" x14ac:dyDescent="0.4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</row>
    <row r="9" spans="1:59" ht="15.4" x14ac:dyDescent="0.4">
      <c r="A9" s="40"/>
      <c r="B9" s="53" t="s">
        <v>194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54" t="s">
        <v>193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</row>
    <row r="10" spans="1:59" x14ac:dyDescent="0.4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</row>
    <row r="11" spans="1:59" x14ac:dyDescent="0.4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</row>
    <row r="12" spans="1:59" x14ac:dyDescent="0.4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</row>
    <row r="13" spans="1:59" x14ac:dyDescent="0.4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</row>
    <row r="14" spans="1:59" x14ac:dyDescent="0.4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</row>
    <row r="15" spans="1:59" x14ac:dyDescent="0.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</row>
    <row r="16" spans="1:59" x14ac:dyDescent="0.4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</row>
    <row r="17" spans="1:59" x14ac:dyDescent="0.4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</row>
    <row r="18" spans="1:59" x14ac:dyDescent="0.4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</row>
    <row r="19" spans="1:59" x14ac:dyDescent="0.4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</row>
    <row r="20" spans="1:59" x14ac:dyDescent="0.4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4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4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x14ac:dyDescent="0.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x14ac:dyDescent="0.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4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4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x14ac:dyDescent="0.4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x14ac:dyDescent="0.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x14ac:dyDescent="0.4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x14ac:dyDescent="0.4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x14ac:dyDescent="0.4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x14ac:dyDescent="0.4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x14ac:dyDescent="0.4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</row>
    <row r="34" spans="1:59" x14ac:dyDescent="0.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</row>
    <row r="35" spans="1:59" x14ac:dyDescent="0.4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</row>
    <row r="36" spans="1:59" x14ac:dyDescent="0.4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</row>
    <row r="37" spans="1:59" x14ac:dyDescent="0.4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</row>
    <row r="38" spans="1:59" x14ac:dyDescent="0.4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</row>
    <row r="39" spans="1:59" x14ac:dyDescent="0.4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</row>
    <row r="40" spans="1:59" x14ac:dyDescent="0.4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</row>
    <row r="41" spans="1:59" x14ac:dyDescent="0.4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</row>
    <row r="42" spans="1:59" x14ac:dyDescent="0.4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</row>
    <row r="43" spans="1:59" x14ac:dyDescent="0.4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</row>
    <row r="44" spans="1:59" x14ac:dyDescent="0.4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</row>
    <row r="45" spans="1:59" x14ac:dyDescent="0.4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</row>
    <row r="46" spans="1:59" x14ac:dyDescent="0.4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</row>
    <row r="47" spans="1:59" x14ac:dyDescent="0.4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</row>
    <row r="48" spans="1:59" x14ac:dyDescent="0.4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</row>
    <row r="49" spans="1:59" x14ac:dyDescent="0.4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</row>
    <row r="50" spans="1:59" x14ac:dyDescent="0.4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</row>
    <row r="51" spans="1:59" x14ac:dyDescent="0.4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</row>
    <row r="52" spans="1:59" x14ac:dyDescent="0.4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</row>
    <row r="53" spans="1:59" x14ac:dyDescent="0.4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</row>
    <row r="54" spans="1:59" x14ac:dyDescent="0.4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</row>
    <row r="55" spans="1:59" x14ac:dyDescent="0.4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</row>
    <row r="56" spans="1:59" x14ac:dyDescent="0.4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</row>
    <row r="57" spans="1:59" x14ac:dyDescent="0.4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</row>
    <row r="58" spans="1:59" x14ac:dyDescent="0.4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</row>
    <row r="59" spans="1:59" x14ac:dyDescent="0.4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</row>
    <row r="60" spans="1:59" x14ac:dyDescent="0.4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</row>
    <row r="61" spans="1:59" x14ac:dyDescent="0.4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</row>
    <row r="62" spans="1:59" x14ac:dyDescent="0.4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</row>
    <row r="63" spans="1:59" x14ac:dyDescent="0.4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</row>
    <row r="64" spans="1:59" x14ac:dyDescent="0.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</row>
    <row r="65" spans="1:59" x14ac:dyDescent="0.4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</row>
    <row r="66" spans="1:59" x14ac:dyDescent="0.4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</row>
    <row r="67" spans="1:59" x14ac:dyDescent="0.4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</row>
    <row r="68" spans="1:59" x14ac:dyDescent="0.4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59" x14ac:dyDescent="0.4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59" x14ac:dyDescent="0.4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</row>
    <row r="71" spans="1:59" x14ac:dyDescent="0.4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</row>
    <row r="72" spans="1:59" x14ac:dyDescent="0.4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</row>
    <row r="73" spans="1:59" x14ac:dyDescent="0.4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1:59" x14ac:dyDescent="0.4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59" x14ac:dyDescent="0.4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59" x14ac:dyDescent="0.4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1:59" x14ac:dyDescent="0.4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1:59" x14ac:dyDescent="0.4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1:59" x14ac:dyDescent="0.4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59" x14ac:dyDescent="0.4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1:59" x14ac:dyDescent="0.4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1:59" x14ac:dyDescent="0.4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1:59" x14ac:dyDescent="0.4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59" x14ac:dyDescent="0.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1:59" x14ac:dyDescent="0.4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1:59" x14ac:dyDescent="0.4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1:59" x14ac:dyDescent="0.4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1:59" x14ac:dyDescent="0.4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1:59" x14ac:dyDescent="0.4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1:59" x14ac:dyDescent="0.4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1:59" x14ac:dyDescent="0.4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</row>
    <row r="92" spans="1:59" x14ac:dyDescent="0.4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</row>
    <row r="93" spans="1:59" x14ac:dyDescent="0.4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</row>
    <row r="94" spans="1:59" x14ac:dyDescent="0.4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</row>
    <row r="95" spans="1:59" x14ac:dyDescent="0.4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</row>
    <row r="96" spans="1:59" x14ac:dyDescent="0.4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</row>
    <row r="97" spans="1:59" x14ac:dyDescent="0.4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</row>
    <row r="98" spans="1:59" x14ac:dyDescent="0.4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</row>
    <row r="99" spans="1:59" x14ac:dyDescent="0.4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</row>
    <row r="100" spans="1:59" x14ac:dyDescent="0.4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</row>
    <row r="101" spans="1:59" x14ac:dyDescent="0.4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</row>
    <row r="102" spans="1:59" x14ac:dyDescent="0.4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</row>
    <row r="103" spans="1:59" x14ac:dyDescent="0.4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</row>
    <row r="104" spans="1:59" x14ac:dyDescent="0.4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</row>
    <row r="105" spans="1:59" x14ac:dyDescent="0.4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</row>
    <row r="106" spans="1:59" x14ac:dyDescent="0.4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</row>
    <row r="107" spans="1:59" x14ac:dyDescent="0.4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</row>
    <row r="108" spans="1:59" x14ac:dyDescent="0.4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</row>
    <row r="109" spans="1:59" x14ac:dyDescent="0.4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</row>
    <row r="110" spans="1:59" x14ac:dyDescent="0.4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</row>
    <row r="111" spans="1:59" x14ac:dyDescent="0.4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</row>
    <row r="112" spans="1:59" x14ac:dyDescent="0.4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</row>
    <row r="113" spans="1:59" x14ac:dyDescent="0.4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</row>
    <row r="114" spans="1:59" x14ac:dyDescent="0.4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</row>
    <row r="115" spans="1:59" x14ac:dyDescent="0.4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</row>
    <row r="116" spans="1:59" x14ac:dyDescent="0.4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</row>
    <row r="117" spans="1:59" x14ac:dyDescent="0.4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</row>
    <row r="118" spans="1:59" x14ac:dyDescent="0.4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</row>
    <row r="119" spans="1:59" x14ac:dyDescent="0.4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</row>
    <row r="120" spans="1:59" x14ac:dyDescent="0.4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</row>
    <row r="121" spans="1:59" x14ac:dyDescent="0.4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</row>
    <row r="122" spans="1:59" x14ac:dyDescent="0.4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</row>
    <row r="123" spans="1:59" x14ac:dyDescent="0.4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</row>
    <row r="124" spans="1:59" x14ac:dyDescent="0.4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</row>
    <row r="125" spans="1:59" x14ac:dyDescent="0.4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</row>
    <row r="126" spans="1:59" x14ac:dyDescent="0.4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</row>
    <row r="127" spans="1:59" x14ac:dyDescent="0.4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</row>
    <row r="128" spans="1:59" x14ac:dyDescent="0.4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</row>
    <row r="129" spans="1:59" x14ac:dyDescent="0.4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</row>
    <row r="130" spans="1:59" x14ac:dyDescent="0.4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</row>
    <row r="131" spans="1:59" x14ac:dyDescent="0.4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</row>
    <row r="132" spans="1:59" x14ac:dyDescent="0.4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</row>
    <row r="133" spans="1:59" x14ac:dyDescent="0.4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</row>
    <row r="134" spans="1:59" x14ac:dyDescent="0.4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</row>
    <row r="135" spans="1:59" x14ac:dyDescent="0.4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</row>
    <row r="136" spans="1:59" x14ac:dyDescent="0.4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</row>
    <row r="137" spans="1:59" x14ac:dyDescent="0.4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</row>
    <row r="138" spans="1:59" x14ac:dyDescent="0.4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</row>
    <row r="139" spans="1:59" x14ac:dyDescent="0.4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</row>
    <row r="140" spans="1:59" x14ac:dyDescent="0.4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</row>
    <row r="141" spans="1:59" x14ac:dyDescent="0.4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</row>
    <row r="142" spans="1:59" x14ac:dyDescent="0.4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</row>
    <row r="143" spans="1:59" x14ac:dyDescent="0.4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</row>
    <row r="144" spans="1:59" x14ac:dyDescent="0.4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</row>
    <row r="145" spans="1:59" x14ac:dyDescent="0.4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</row>
    <row r="146" spans="1:59" x14ac:dyDescent="0.4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</row>
    <row r="147" spans="1:59" x14ac:dyDescent="0.4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</row>
    <row r="148" spans="1:59" x14ac:dyDescent="0.4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</row>
    <row r="149" spans="1:59" x14ac:dyDescent="0.4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</row>
    <row r="150" spans="1:59" x14ac:dyDescent="0.4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</row>
    <row r="151" spans="1:59" x14ac:dyDescent="0.4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</row>
    <row r="152" spans="1:59" x14ac:dyDescent="0.4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</row>
    <row r="153" spans="1:59" x14ac:dyDescent="0.4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</row>
    <row r="154" spans="1:59" x14ac:dyDescent="0.4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</row>
    <row r="155" spans="1:59" x14ac:dyDescent="0.4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</row>
    <row r="156" spans="1:59" x14ac:dyDescent="0.4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</row>
    <row r="157" spans="1:59" x14ac:dyDescent="0.4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</row>
    <row r="158" spans="1:59" x14ac:dyDescent="0.4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</row>
    <row r="159" spans="1:59" x14ac:dyDescent="0.4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</row>
    <row r="160" spans="1:59" x14ac:dyDescent="0.4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</row>
    <row r="161" spans="1:59" x14ac:dyDescent="0.4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</row>
    <row r="162" spans="1:59" x14ac:dyDescent="0.4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</row>
    <row r="163" spans="1:59" x14ac:dyDescent="0.4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</row>
    <row r="164" spans="1:59" x14ac:dyDescent="0.4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</row>
    <row r="165" spans="1:59" x14ac:dyDescent="0.4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</row>
    <row r="166" spans="1:59" x14ac:dyDescent="0.4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</row>
    <row r="167" spans="1:59" x14ac:dyDescent="0.4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</row>
    <row r="168" spans="1:59" x14ac:dyDescent="0.4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</row>
    <row r="169" spans="1:59" x14ac:dyDescent="0.4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</row>
    <row r="170" spans="1:59" x14ac:dyDescent="0.4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</row>
    <row r="171" spans="1:59" x14ac:dyDescent="0.4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</row>
    <row r="172" spans="1:59" x14ac:dyDescent="0.4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</row>
    <row r="173" spans="1:59" x14ac:dyDescent="0.4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</row>
    <row r="174" spans="1:59" x14ac:dyDescent="0.4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</row>
    <row r="175" spans="1:59" x14ac:dyDescent="0.4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</row>
    <row r="176" spans="1:59" x14ac:dyDescent="0.4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</row>
    <row r="177" spans="1:59" x14ac:dyDescent="0.4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</row>
    <row r="178" spans="1:59" x14ac:dyDescent="0.4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</row>
    <row r="179" spans="1:59" x14ac:dyDescent="0.4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</row>
    <row r="180" spans="1:59" x14ac:dyDescent="0.4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</row>
    <row r="181" spans="1:59" x14ac:dyDescent="0.4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</row>
    <row r="182" spans="1:59" x14ac:dyDescent="0.4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</row>
    <row r="183" spans="1:59" x14ac:dyDescent="0.4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</row>
    <row r="184" spans="1:59" x14ac:dyDescent="0.4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</row>
    <row r="185" spans="1:59" x14ac:dyDescent="0.4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1:59" x14ac:dyDescent="0.4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</row>
    <row r="187" spans="1:59" x14ac:dyDescent="0.4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</row>
    <row r="188" spans="1:59" x14ac:dyDescent="0.4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</row>
    <row r="189" spans="1:59" x14ac:dyDescent="0.4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</row>
    <row r="190" spans="1:59" x14ac:dyDescent="0.4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</row>
    <row r="191" spans="1:59" x14ac:dyDescent="0.4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1:59" x14ac:dyDescent="0.4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</row>
    <row r="193" spans="1:59" x14ac:dyDescent="0.4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</row>
    <row r="194" spans="1:59" x14ac:dyDescent="0.4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</row>
    <row r="195" spans="1:59" x14ac:dyDescent="0.4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</row>
    <row r="196" spans="1:59" x14ac:dyDescent="0.4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</row>
    <row r="197" spans="1:59" x14ac:dyDescent="0.4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</row>
    <row r="198" spans="1:59" x14ac:dyDescent="0.4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</row>
    <row r="199" spans="1:59" x14ac:dyDescent="0.4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</row>
    <row r="200" spans="1:59" x14ac:dyDescent="0.4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</row>
    <row r="201" spans="1:59" x14ac:dyDescent="0.4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</row>
    <row r="202" spans="1:59" x14ac:dyDescent="0.4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</row>
    <row r="203" spans="1:59" x14ac:dyDescent="0.4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</row>
    <row r="204" spans="1:59" x14ac:dyDescent="0.4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</row>
    <row r="205" spans="1:59" x14ac:dyDescent="0.4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</row>
    <row r="206" spans="1:59" x14ac:dyDescent="0.4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</row>
    <row r="207" spans="1:59" x14ac:dyDescent="0.4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</row>
    <row r="208" spans="1:59" x14ac:dyDescent="0.4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</row>
    <row r="209" spans="1:59" x14ac:dyDescent="0.4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</row>
    <row r="210" spans="1:59" x14ac:dyDescent="0.4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</row>
    <row r="211" spans="1:59" x14ac:dyDescent="0.4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</row>
    <row r="212" spans="1:59" x14ac:dyDescent="0.4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</row>
    <row r="213" spans="1:59" x14ac:dyDescent="0.4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</row>
    <row r="214" spans="1:59" x14ac:dyDescent="0.4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</row>
    <row r="215" spans="1:59" x14ac:dyDescent="0.4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</row>
    <row r="216" spans="1:59" x14ac:dyDescent="0.4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</row>
    <row r="217" spans="1:59" x14ac:dyDescent="0.4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</row>
    <row r="218" spans="1:59" x14ac:dyDescent="0.4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</row>
    <row r="219" spans="1:59" x14ac:dyDescent="0.4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1:59" x14ac:dyDescent="0.4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1:59" x14ac:dyDescent="0.4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1:59" x14ac:dyDescent="0.4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1:59" x14ac:dyDescent="0.4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1:59" x14ac:dyDescent="0.4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1:59" x14ac:dyDescent="0.4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1:59" x14ac:dyDescent="0.4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1:59" x14ac:dyDescent="0.4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1:59" x14ac:dyDescent="0.4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1:59" x14ac:dyDescent="0.4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1:59" x14ac:dyDescent="0.4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</row>
    <row r="231" spans="1:59" x14ac:dyDescent="0.4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</row>
    <row r="232" spans="1:59" x14ac:dyDescent="0.4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</row>
    <row r="233" spans="1:59" x14ac:dyDescent="0.4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</row>
    <row r="234" spans="1:59" x14ac:dyDescent="0.4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</row>
    <row r="235" spans="1:59" x14ac:dyDescent="0.4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</row>
    <row r="236" spans="1:59" x14ac:dyDescent="0.4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</row>
    <row r="237" spans="1:59" x14ac:dyDescent="0.4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</row>
    <row r="238" spans="1:59" x14ac:dyDescent="0.4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</row>
    <row r="239" spans="1:59" x14ac:dyDescent="0.4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</row>
    <row r="240" spans="1:59" x14ac:dyDescent="0.4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</row>
    <row r="241" spans="1:59" x14ac:dyDescent="0.4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</row>
    <row r="242" spans="1:59" x14ac:dyDescent="0.4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</row>
    <row r="243" spans="1:59" x14ac:dyDescent="0.4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</row>
    <row r="244" spans="1:59" x14ac:dyDescent="0.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</row>
    <row r="245" spans="1:59" x14ac:dyDescent="0.4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</row>
    <row r="246" spans="1:59" x14ac:dyDescent="0.4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</row>
    <row r="247" spans="1:59" x14ac:dyDescent="0.4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</row>
    <row r="248" spans="1:59" x14ac:dyDescent="0.4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</row>
    <row r="249" spans="1:59" x14ac:dyDescent="0.4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</row>
    <row r="250" spans="1:59" x14ac:dyDescent="0.4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</row>
    <row r="251" spans="1:59" x14ac:dyDescent="0.4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</row>
    <row r="252" spans="1:59" x14ac:dyDescent="0.4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</row>
    <row r="253" spans="1:59" x14ac:dyDescent="0.4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</row>
    <row r="254" spans="1:59" x14ac:dyDescent="0.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</row>
    <row r="255" spans="1:59" x14ac:dyDescent="0.4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</row>
    <row r="256" spans="1:59" x14ac:dyDescent="0.4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</row>
    <row r="257" spans="1:59" x14ac:dyDescent="0.4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</row>
    <row r="258" spans="1:59" x14ac:dyDescent="0.4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</row>
    <row r="259" spans="1:59" x14ac:dyDescent="0.4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</row>
    <row r="260" spans="1:59" x14ac:dyDescent="0.4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</row>
    <row r="261" spans="1:59" x14ac:dyDescent="0.4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1:59" x14ac:dyDescent="0.4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1:59" x14ac:dyDescent="0.4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1:59" x14ac:dyDescent="0.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1:59" x14ac:dyDescent="0.4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1:59" x14ac:dyDescent="0.4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1:59" x14ac:dyDescent="0.4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1:59" x14ac:dyDescent="0.4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1:59" x14ac:dyDescent="0.4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1:59" x14ac:dyDescent="0.4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1:59" x14ac:dyDescent="0.4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1:59" x14ac:dyDescent="0.4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1:59" x14ac:dyDescent="0.4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1:59" x14ac:dyDescent="0.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1:59" x14ac:dyDescent="0.4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1:59" x14ac:dyDescent="0.4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1:59" x14ac:dyDescent="0.4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1:59" x14ac:dyDescent="0.4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1:59" x14ac:dyDescent="0.4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1:59" x14ac:dyDescent="0.4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1:59" x14ac:dyDescent="0.4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1:59" x14ac:dyDescent="0.4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1:59" x14ac:dyDescent="0.4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1:59" x14ac:dyDescent="0.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1:59" x14ac:dyDescent="0.4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1:59" x14ac:dyDescent="0.4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1:59" x14ac:dyDescent="0.4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1:59" x14ac:dyDescent="0.4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1:59" x14ac:dyDescent="0.4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1:59" x14ac:dyDescent="0.4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1:59" x14ac:dyDescent="0.4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1:59" x14ac:dyDescent="0.4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1:59" x14ac:dyDescent="0.4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1:59" x14ac:dyDescent="0.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1:59" x14ac:dyDescent="0.4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1:59" x14ac:dyDescent="0.4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1:59" x14ac:dyDescent="0.4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1:59" x14ac:dyDescent="0.4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1:59" x14ac:dyDescent="0.4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1:59" x14ac:dyDescent="0.4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1:59" x14ac:dyDescent="0.4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1:59" x14ac:dyDescent="0.4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1:59" x14ac:dyDescent="0.4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1:59" x14ac:dyDescent="0.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  <row r="305" spans="1:59" x14ac:dyDescent="0.4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</row>
    <row r="306" spans="1:59" x14ac:dyDescent="0.4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</row>
    <row r="307" spans="1:59" x14ac:dyDescent="0.4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</row>
    <row r="308" spans="1:59" x14ac:dyDescent="0.4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</row>
    <row r="309" spans="1:59" x14ac:dyDescent="0.4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</row>
    <row r="310" spans="1:59" x14ac:dyDescent="0.4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</row>
    <row r="311" spans="1:59" x14ac:dyDescent="0.4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</row>
    <row r="312" spans="1:59" x14ac:dyDescent="0.4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</row>
    <row r="313" spans="1:59" x14ac:dyDescent="0.4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</row>
    <row r="314" spans="1:59" x14ac:dyDescent="0.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</row>
    <row r="315" spans="1:59" x14ac:dyDescent="0.4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</row>
    <row r="316" spans="1:59" x14ac:dyDescent="0.4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</row>
    <row r="317" spans="1:59" x14ac:dyDescent="0.4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</row>
    <row r="318" spans="1:59" x14ac:dyDescent="0.4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</row>
    <row r="319" spans="1:59" x14ac:dyDescent="0.4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</row>
    <row r="320" spans="1:59" x14ac:dyDescent="0.4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</row>
    <row r="321" spans="1:59" x14ac:dyDescent="0.4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</row>
    <row r="322" spans="1:59" x14ac:dyDescent="0.4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</row>
    <row r="323" spans="1:59" x14ac:dyDescent="0.4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</row>
    <row r="324" spans="1:59" x14ac:dyDescent="0.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</row>
    <row r="325" spans="1:59" x14ac:dyDescent="0.4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</row>
    <row r="326" spans="1:59" x14ac:dyDescent="0.4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</row>
    <row r="327" spans="1:59" x14ac:dyDescent="0.4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</row>
    <row r="328" spans="1:59" x14ac:dyDescent="0.4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</row>
    <row r="329" spans="1:59" x14ac:dyDescent="0.4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</row>
    <row r="330" spans="1:59" x14ac:dyDescent="0.4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</row>
    <row r="331" spans="1:59" x14ac:dyDescent="0.4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</row>
    <row r="332" spans="1:59" x14ac:dyDescent="0.4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</row>
    <row r="333" spans="1:59" x14ac:dyDescent="0.4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</row>
    <row r="334" spans="1:59" x14ac:dyDescent="0.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</row>
    <row r="335" spans="1:59" x14ac:dyDescent="0.4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</row>
    <row r="336" spans="1:59" x14ac:dyDescent="0.4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</row>
    <row r="337" spans="1:59" x14ac:dyDescent="0.4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</row>
    <row r="338" spans="1:59" x14ac:dyDescent="0.4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</row>
    <row r="339" spans="1:59" x14ac:dyDescent="0.4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</row>
    <row r="340" spans="1:59" x14ac:dyDescent="0.4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</row>
    <row r="341" spans="1:59" x14ac:dyDescent="0.4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</row>
    <row r="342" spans="1:59" x14ac:dyDescent="0.4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</row>
    <row r="343" spans="1:59" x14ac:dyDescent="0.4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</row>
    <row r="344" spans="1:59" x14ac:dyDescent="0.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</row>
    <row r="345" spans="1:59" x14ac:dyDescent="0.4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</row>
    <row r="346" spans="1:59" x14ac:dyDescent="0.4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</row>
    <row r="347" spans="1:59" x14ac:dyDescent="0.4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</row>
    <row r="348" spans="1:59" x14ac:dyDescent="0.4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</row>
    <row r="349" spans="1:59" x14ac:dyDescent="0.4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</row>
    <row r="350" spans="1:59" x14ac:dyDescent="0.4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</row>
    <row r="351" spans="1:59" x14ac:dyDescent="0.4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</row>
    <row r="352" spans="1:59" x14ac:dyDescent="0.4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</row>
    <row r="353" spans="1:59" x14ac:dyDescent="0.4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</row>
    <row r="354" spans="1:59" x14ac:dyDescent="0.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</row>
    <row r="355" spans="1:59" x14ac:dyDescent="0.4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</row>
    <row r="356" spans="1:59" x14ac:dyDescent="0.4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</row>
    <row r="357" spans="1:59" x14ac:dyDescent="0.4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</row>
    <row r="358" spans="1:59" x14ac:dyDescent="0.4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</row>
    <row r="359" spans="1:59" x14ac:dyDescent="0.4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</row>
    <row r="360" spans="1:59" x14ac:dyDescent="0.4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</row>
    <row r="361" spans="1:59" x14ac:dyDescent="0.4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</row>
    <row r="362" spans="1:59" x14ac:dyDescent="0.4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</row>
    <row r="363" spans="1:59" x14ac:dyDescent="0.4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</row>
    <row r="364" spans="1:59" x14ac:dyDescent="0.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</row>
    <row r="365" spans="1:59" x14ac:dyDescent="0.4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</row>
    <row r="366" spans="1:59" x14ac:dyDescent="0.4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</row>
    <row r="367" spans="1:59" x14ac:dyDescent="0.4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</row>
    <row r="368" spans="1:59" x14ac:dyDescent="0.4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</row>
    <row r="369" spans="1:59" x14ac:dyDescent="0.4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</row>
    <row r="370" spans="1:59" x14ac:dyDescent="0.4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</row>
    <row r="371" spans="1:59" x14ac:dyDescent="0.4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</row>
    <row r="372" spans="1:59" x14ac:dyDescent="0.4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</row>
    <row r="373" spans="1:59" x14ac:dyDescent="0.4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</row>
    <row r="374" spans="1:59" x14ac:dyDescent="0.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</row>
    <row r="375" spans="1:59" x14ac:dyDescent="0.4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</row>
    <row r="376" spans="1:59" x14ac:dyDescent="0.4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</row>
    <row r="377" spans="1:59" x14ac:dyDescent="0.4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</row>
    <row r="378" spans="1:59" x14ac:dyDescent="0.4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</row>
    <row r="379" spans="1:59" x14ac:dyDescent="0.4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</row>
    <row r="380" spans="1:59" x14ac:dyDescent="0.4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</row>
    <row r="381" spans="1:59" x14ac:dyDescent="0.4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</row>
    <row r="382" spans="1:59" x14ac:dyDescent="0.4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</row>
    <row r="383" spans="1:59" x14ac:dyDescent="0.4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</row>
    <row r="384" spans="1:59" x14ac:dyDescent="0.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</row>
    <row r="385" spans="1:59" x14ac:dyDescent="0.4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</row>
    <row r="386" spans="1:59" x14ac:dyDescent="0.4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</row>
    <row r="387" spans="1:59" x14ac:dyDescent="0.4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</row>
    <row r="388" spans="1:59" x14ac:dyDescent="0.4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</row>
    <row r="389" spans="1:59" x14ac:dyDescent="0.4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</row>
    <row r="390" spans="1:59" x14ac:dyDescent="0.4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</row>
    <row r="391" spans="1:59" x14ac:dyDescent="0.4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</row>
    <row r="392" spans="1:59" x14ac:dyDescent="0.4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</row>
    <row r="393" spans="1:59" x14ac:dyDescent="0.4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</row>
    <row r="394" spans="1:59" x14ac:dyDescent="0.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</row>
    <row r="395" spans="1:59" x14ac:dyDescent="0.4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</row>
    <row r="396" spans="1:59" x14ac:dyDescent="0.4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</row>
    <row r="397" spans="1:59" x14ac:dyDescent="0.4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</row>
    <row r="398" spans="1:59" x14ac:dyDescent="0.4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</row>
    <row r="399" spans="1:59" x14ac:dyDescent="0.4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</row>
    <row r="400" spans="1:59" x14ac:dyDescent="0.4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</row>
    <row r="401" spans="1:59" x14ac:dyDescent="0.4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</row>
    <row r="402" spans="1:59" x14ac:dyDescent="0.4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</row>
    <row r="403" spans="1:59" x14ac:dyDescent="0.4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</row>
    <row r="404" spans="1:59" x14ac:dyDescent="0.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</row>
    <row r="405" spans="1:59" x14ac:dyDescent="0.4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</row>
    <row r="406" spans="1:59" x14ac:dyDescent="0.4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</row>
    <row r="407" spans="1:59" x14ac:dyDescent="0.4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</row>
    <row r="408" spans="1:59" x14ac:dyDescent="0.4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1"/>
      <c r="AN408" s="41"/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</row>
    <row r="409" spans="1:59" x14ac:dyDescent="0.4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1"/>
      <c r="AN409" s="41"/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</row>
    <row r="410" spans="1:59" x14ac:dyDescent="0.4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1"/>
      <c r="AN410" s="41"/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</row>
    <row r="411" spans="1:59" x14ac:dyDescent="0.4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1"/>
      <c r="AN411" s="41"/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</row>
    <row r="412" spans="1:59" x14ac:dyDescent="0.4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1"/>
      <c r="AN412" s="41"/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</row>
    <row r="413" spans="1:59" x14ac:dyDescent="0.4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1"/>
      <c r="AN413" s="41"/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</row>
    <row r="414" spans="1:59" x14ac:dyDescent="0.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1"/>
      <c r="AN414" s="41"/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</row>
    <row r="415" spans="1:59" x14ac:dyDescent="0.4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1"/>
      <c r="AN415" s="41"/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</row>
    <row r="416" spans="1:59" x14ac:dyDescent="0.4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1"/>
      <c r="AN416" s="41"/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</row>
    <row r="417" spans="1:59" x14ac:dyDescent="0.4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1"/>
      <c r="AN417" s="41"/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</row>
    <row r="418" spans="1:59" x14ac:dyDescent="0.4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  <c r="AM418" s="41"/>
      <c r="AN418" s="41"/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</row>
    <row r="419" spans="1:59" x14ac:dyDescent="0.4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</row>
    <row r="420" spans="1:59" x14ac:dyDescent="0.4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1"/>
      <c r="AN420" s="41"/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</row>
    <row r="421" spans="1:59" x14ac:dyDescent="0.4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/>
      <c r="AN421" s="41"/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</row>
    <row r="422" spans="1:59" x14ac:dyDescent="0.4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</row>
    <row r="423" spans="1:59" x14ac:dyDescent="0.4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</row>
    <row r="424" spans="1:59" x14ac:dyDescent="0.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1"/>
      <c r="AN424" s="41"/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</row>
    <row r="425" spans="1:59" x14ac:dyDescent="0.4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1"/>
      <c r="AN425" s="41"/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</row>
    <row r="426" spans="1:59" x14ac:dyDescent="0.4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1"/>
      <c r="AN426" s="41"/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</row>
    <row r="427" spans="1:59" x14ac:dyDescent="0.4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  <c r="AM427" s="41"/>
      <c r="AN427" s="41"/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</row>
    <row r="428" spans="1:59" x14ac:dyDescent="0.4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  <c r="AM428" s="41"/>
      <c r="AN428" s="41"/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</row>
    <row r="429" spans="1:59" x14ac:dyDescent="0.4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  <c r="AM429" s="41"/>
      <c r="AN429" s="41"/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</row>
    <row r="430" spans="1:59" x14ac:dyDescent="0.4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1"/>
      <c r="AN430" s="41"/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</row>
    <row r="431" spans="1:59" x14ac:dyDescent="0.4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1"/>
      <c r="AN431" s="41"/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</row>
    <row r="432" spans="1:59" x14ac:dyDescent="0.4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1"/>
      <c r="AN432" s="41"/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</row>
    <row r="433" spans="1:59" x14ac:dyDescent="0.4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1"/>
      <c r="AN433" s="41"/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1"/>
      <c r="BD433" s="41"/>
      <c r="BE433" s="41"/>
      <c r="BF433" s="41"/>
      <c r="BG433" s="41"/>
    </row>
    <row r="434" spans="1:59" x14ac:dyDescent="0.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1"/>
      <c r="AN434" s="41"/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</row>
    <row r="435" spans="1:59" x14ac:dyDescent="0.4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1"/>
      <c r="AN435" s="41"/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</row>
    <row r="436" spans="1:59" x14ac:dyDescent="0.4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1"/>
      <c r="AN436" s="41"/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  <c r="BF436" s="41"/>
      <c r="BG436" s="41"/>
    </row>
    <row r="437" spans="1:59" x14ac:dyDescent="0.4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1"/>
      <c r="AN437" s="41"/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</row>
    <row r="438" spans="1:59" x14ac:dyDescent="0.4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1"/>
      <c r="AN438" s="41"/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</row>
    <row r="439" spans="1:59" x14ac:dyDescent="0.4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1"/>
      <c r="AN439" s="41"/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</row>
    <row r="440" spans="1:59" x14ac:dyDescent="0.4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  <c r="AM440" s="41"/>
      <c r="AN440" s="41"/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</row>
    <row r="441" spans="1:59" x14ac:dyDescent="0.4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  <c r="AM441" s="41"/>
      <c r="AN441" s="41"/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</row>
    <row r="442" spans="1:59" x14ac:dyDescent="0.4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  <c r="AM442" s="41"/>
      <c r="AN442" s="41"/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</row>
    <row r="443" spans="1:59" x14ac:dyDescent="0.4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1"/>
      <c r="AN443" s="41"/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</row>
    <row r="444" spans="1:59" x14ac:dyDescent="0.4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  <c r="AM444" s="41"/>
      <c r="AN444" s="41"/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</row>
    <row r="445" spans="1:59" x14ac:dyDescent="0.4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  <c r="AM445" s="41"/>
      <c r="AN445" s="41"/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</row>
    <row r="446" spans="1:59" x14ac:dyDescent="0.4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1"/>
      <c r="AN446" s="41"/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</row>
    <row r="447" spans="1:59" x14ac:dyDescent="0.4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1"/>
      <c r="AN447" s="41"/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</row>
    <row r="448" spans="1:59" x14ac:dyDescent="0.4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1"/>
      <c r="AN448" s="41"/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</row>
    <row r="449" spans="1:59" x14ac:dyDescent="0.4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1"/>
      <c r="AN449" s="41"/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</row>
    <row r="450" spans="1:59" x14ac:dyDescent="0.4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1"/>
      <c r="AN450" s="41"/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</row>
    <row r="451" spans="1:59" x14ac:dyDescent="0.4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1"/>
      <c r="AN451" s="41"/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</row>
    <row r="452" spans="1:59" x14ac:dyDescent="0.4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</row>
    <row r="453" spans="1:59" x14ac:dyDescent="0.4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  <c r="BG453" s="41"/>
    </row>
    <row r="454" spans="1:59" x14ac:dyDescent="0.4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1"/>
      <c r="AN454" s="41"/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1"/>
      <c r="BD454" s="41"/>
      <c r="BE454" s="41"/>
      <c r="BF454" s="41"/>
      <c r="BG454" s="41"/>
    </row>
    <row r="455" spans="1:59" x14ac:dyDescent="0.4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0"/>
      <c r="AK455" s="40"/>
      <c r="AL455" s="40"/>
      <c r="AM455" s="41"/>
      <c r="AN455" s="41"/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1"/>
      <c r="BD455" s="41"/>
      <c r="BE455" s="41"/>
      <c r="BF455" s="41"/>
      <c r="BG455" s="41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R849"/>
  <sheetViews>
    <sheetView workbookViewId="0">
      <selection activeCell="B3" sqref="B3"/>
    </sheetView>
  </sheetViews>
  <sheetFormatPr defaultColWidth="8.85546875" defaultRowHeight="13.15" x14ac:dyDescent="0.4"/>
  <cols>
    <col min="1" max="16384" width="8.85546875" style="1"/>
  </cols>
  <sheetData>
    <row r="1" spans="1:174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</row>
    <row r="2" spans="1:174" ht="15.4" x14ac:dyDescent="0.45">
      <c r="A2" s="2"/>
      <c r="B2" s="55" t="s">
        <v>194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</row>
    <row r="3" spans="1:174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</row>
    <row r="4" spans="1:174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</row>
    <row r="5" spans="1:174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</row>
    <row r="6" spans="1:174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</row>
    <row r="7" spans="1:174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</row>
    <row r="8" spans="1:174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</row>
    <row r="9" spans="1:174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</row>
    <row r="10" spans="1:174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</row>
    <row r="11" spans="1:174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</row>
    <row r="12" spans="1:174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</row>
    <row r="13" spans="1:174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</row>
    <row r="14" spans="1:174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</row>
    <row r="15" spans="1:174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</row>
    <row r="16" spans="1:174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</row>
    <row r="17" spans="1:174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</row>
    <row r="18" spans="1:174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</row>
    <row r="19" spans="1:174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</row>
    <row r="20" spans="1:174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</row>
    <row r="21" spans="1:174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</row>
    <row r="22" spans="1:174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</row>
    <row r="23" spans="1:174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</row>
    <row r="24" spans="1:174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</row>
    <row r="25" spans="1:174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</row>
    <row r="26" spans="1:174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</row>
    <row r="27" spans="1:174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</row>
    <row r="28" spans="1:174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</row>
    <row r="29" spans="1:174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</row>
    <row r="30" spans="1:174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</row>
    <row r="31" spans="1:174" x14ac:dyDescent="0.4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</row>
    <row r="32" spans="1:174" x14ac:dyDescent="0.4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</row>
    <row r="33" spans="1:174" ht="15.4" x14ac:dyDescent="0.45">
      <c r="A33" s="2"/>
      <c r="B33" s="2"/>
      <c r="C33" s="2"/>
      <c r="D33" s="3" t="s">
        <v>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</row>
    <row r="34" spans="1:174" ht="15.4" x14ac:dyDescent="0.45">
      <c r="A34" s="2"/>
      <c r="B34" s="2"/>
      <c r="C34" s="2"/>
      <c r="D34" s="3" t="s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</row>
    <row r="35" spans="1:174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</row>
    <row r="36" spans="1:174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</row>
    <row r="37" spans="1:174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</row>
    <row r="38" spans="1:174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</row>
    <row r="39" spans="1:174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</row>
    <row r="40" spans="1:174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</row>
    <row r="41" spans="1:174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</row>
    <row r="42" spans="1:174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</row>
    <row r="43" spans="1:174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</row>
    <row r="44" spans="1:174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</row>
    <row r="45" spans="1:174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</row>
    <row r="46" spans="1:174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</row>
    <row r="47" spans="1:174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</row>
    <row r="48" spans="1:174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</row>
    <row r="49" spans="1:174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</row>
    <row r="50" spans="1:174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</row>
    <row r="51" spans="1:174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</row>
    <row r="52" spans="1:174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</row>
    <row r="53" spans="1:174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</row>
    <row r="54" spans="1:174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</row>
    <row r="55" spans="1:174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</row>
    <row r="56" spans="1:174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</row>
    <row r="57" spans="1:174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</row>
    <row r="58" spans="1:174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</row>
    <row r="59" spans="1:174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</row>
    <row r="60" spans="1:174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</row>
    <row r="61" spans="1:174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</row>
    <row r="62" spans="1:174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</row>
    <row r="63" spans="1:174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</row>
    <row r="64" spans="1:174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</row>
    <row r="65" spans="1:174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</row>
    <row r="66" spans="1:174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</row>
    <row r="67" spans="1:174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</row>
    <row r="68" spans="1:174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</row>
    <row r="69" spans="1:174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</row>
    <row r="70" spans="1:174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</row>
    <row r="71" spans="1:174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</row>
    <row r="72" spans="1:174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</row>
    <row r="73" spans="1:174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</row>
    <row r="74" spans="1:174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</row>
    <row r="75" spans="1:174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</row>
    <row r="76" spans="1:174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</row>
    <row r="77" spans="1:174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</row>
    <row r="78" spans="1:174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</row>
    <row r="79" spans="1:174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</row>
    <row r="80" spans="1:174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</row>
    <row r="81" spans="1:174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</row>
    <row r="82" spans="1:174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</row>
    <row r="83" spans="1:174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</row>
    <row r="84" spans="1:174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</row>
    <row r="85" spans="1:174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</row>
    <row r="86" spans="1:174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</row>
    <row r="87" spans="1:174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</row>
    <row r="88" spans="1:174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</row>
    <row r="89" spans="1:174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</row>
    <row r="90" spans="1:174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</row>
    <row r="91" spans="1:174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</row>
    <row r="92" spans="1:174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</row>
    <row r="93" spans="1:174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</row>
    <row r="94" spans="1:174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</row>
    <row r="95" spans="1:174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</row>
    <row r="96" spans="1:174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</row>
    <row r="97" spans="1:174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</row>
    <row r="98" spans="1:174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</row>
    <row r="99" spans="1:174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</row>
    <row r="100" spans="1:174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</row>
    <row r="101" spans="1:174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</row>
    <row r="102" spans="1:174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</row>
    <row r="103" spans="1:174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</row>
    <row r="104" spans="1:174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</row>
    <row r="105" spans="1:174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</row>
    <row r="106" spans="1:174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</row>
    <row r="107" spans="1:174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</row>
    <row r="108" spans="1:174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</row>
    <row r="109" spans="1:174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</row>
    <row r="110" spans="1:174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</row>
    <row r="111" spans="1:174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</row>
    <row r="112" spans="1:174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</row>
    <row r="113" spans="1:174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</row>
    <row r="114" spans="1:174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</row>
    <row r="115" spans="1:174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</row>
    <row r="116" spans="1:174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</row>
    <row r="117" spans="1:174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</row>
    <row r="118" spans="1:174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</row>
    <row r="119" spans="1:174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</row>
    <row r="120" spans="1:174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</row>
    <row r="121" spans="1:174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</row>
    <row r="122" spans="1:174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</row>
    <row r="123" spans="1:174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</row>
    <row r="124" spans="1:174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</row>
    <row r="125" spans="1:174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</row>
    <row r="126" spans="1:174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</row>
    <row r="127" spans="1:174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</row>
    <row r="128" spans="1:174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</row>
    <row r="129" spans="1:174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</row>
    <row r="130" spans="1:174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</row>
    <row r="131" spans="1:174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</row>
    <row r="132" spans="1:174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</row>
    <row r="133" spans="1:174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</row>
    <row r="134" spans="1:174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</row>
    <row r="135" spans="1:174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</row>
    <row r="136" spans="1:174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</row>
    <row r="137" spans="1:174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</row>
    <row r="138" spans="1:174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</row>
    <row r="139" spans="1:174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</row>
    <row r="140" spans="1:174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</row>
    <row r="141" spans="1:174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</row>
    <row r="142" spans="1:174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</row>
    <row r="143" spans="1:174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</row>
    <row r="144" spans="1:174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</row>
    <row r="145" spans="1:174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</row>
    <row r="146" spans="1:174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</row>
    <row r="147" spans="1:174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</row>
    <row r="148" spans="1:174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</row>
    <row r="149" spans="1:174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</row>
    <row r="150" spans="1:174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</row>
    <row r="151" spans="1:174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</row>
    <row r="152" spans="1:174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</row>
    <row r="153" spans="1:174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</row>
    <row r="154" spans="1:174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</row>
    <row r="155" spans="1:174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</row>
    <row r="156" spans="1:174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</row>
    <row r="157" spans="1:174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</row>
    <row r="158" spans="1:174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</row>
    <row r="159" spans="1:174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</row>
    <row r="160" spans="1:174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</row>
    <row r="161" spans="1:174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</row>
    <row r="162" spans="1:174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</row>
    <row r="163" spans="1:174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</row>
    <row r="164" spans="1:174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</row>
    <row r="165" spans="1:174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</row>
    <row r="166" spans="1:174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</row>
    <row r="167" spans="1:174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</row>
    <row r="168" spans="1:174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</row>
    <row r="169" spans="1:174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</row>
    <row r="170" spans="1:174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</row>
    <row r="171" spans="1:174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</row>
    <row r="172" spans="1:174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</row>
    <row r="173" spans="1:174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</row>
    <row r="174" spans="1:174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</row>
    <row r="175" spans="1:174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</row>
    <row r="176" spans="1:174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</row>
    <row r="177" spans="1:174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</row>
    <row r="178" spans="1:174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</row>
    <row r="179" spans="1:174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</row>
    <row r="180" spans="1:174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</row>
    <row r="181" spans="1:174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</row>
    <row r="182" spans="1:174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</row>
    <row r="183" spans="1:174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</row>
    <row r="184" spans="1:174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</row>
    <row r="185" spans="1:174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</row>
    <row r="186" spans="1:174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</row>
    <row r="187" spans="1:174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</row>
    <row r="188" spans="1:174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</row>
    <row r="189" spans="1:174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</row>
    <row r="190" spans="1:174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</row>
    <row r="191" spans="1:174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</row>
    <row r="192" spans="1:174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</row>
    <row r="193" spans="1:174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</row>
    <row r="194" spans="1:174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</row>
    <row r="195" spans="1:174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</row>
    <row r="196" spans="1:174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</row>
    <row r="197" spans="1:174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</row>
    <row r="198" spans="1:174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</row>
    <row r="199" spans="1:174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</row>
    <row r="200" spans="1:174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</row>
    <row r="201" spans="1:174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</row>
    <row r="202" spans="1:174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</row>
    <row r="203" spans="1:174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</row>
    <row r="204" spans="1:174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</row>
    <row r="205" spans="1:174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</row>
    <row r="206" spans="1:174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</row>
    <row r="207" spans="1:174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</row>
    <row r="208" spans="1:174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</row>
    <row r="209" spans="1:174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</row>
    <row r="210" spans="1:174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</row>
    <row r="211" spans="1:174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</row>
    <row r="212" spans="1:174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</row>
    <row r="213" spans="1:174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</row>
    <row r="214" spans="1:174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</row>
    <row r="215" spans="1:174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</row>
    <row r="216" spans="1:174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</row>
    <row r="217" spans="1:174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</row>
    <row r="218" spans="1:174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</row>
    <row r="219" spans="1:174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</row>
    <row r="220" spans="1:174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</row>
    <row r="221" spans="1:174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</row>
    <row r="222" spans="1:174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</row>
    <row r="223" spans="1:174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</row>
    <row r="224" spans="1:174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</row>
    <row r="225" spans="1:174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</row>
    <row r="226" spans="1:174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</row>
    <row r="227" spans="1:174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</row>
    <row r="228" spans="1:174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</row>
    <row r="229" spans="1:174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</row>
    <row r="230" spans="1:174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</row>
    <row r="231" spans="1:174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</row>
    <row r="232" spans="1:174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</row>
    <row r="233" spans="1:174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</row>
    <row r="234" spans="1:174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</row>
    <row r="235" spans="1:174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</row>
    <row r="236" spans="1:174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</row>
    <row r="237" spans="1:174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</row>
    <row r="238" spans="1:174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</row>
    <row r="239" spans="1:174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</row>
    <row r="240" spans="1:174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</row>
    <row r="241" spans="1:174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</row>
    <row r="242" spans="1:174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</row>
    <row r="243" spans="1:174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</row>
    <row r="244" spans="1:174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</row>
    <row r="245" spans="1:174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</row>
    <row r="246" spans="1:174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</row>
    <row r="247" spans="1:174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</row>
    <row r="248" spans="1:174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</row>
    <row r="249" spans="1:174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</row>
    <row r="250" spans="1:174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</row>
    <row r="251" spans="1:174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</row>
    <row r="252" spans="1:174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</row>
    <row r="253" spans="1:174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</row>
    <row r="254" spans="1:174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</row>
    <row r="255" spans="1:174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</row>
    <row r="256" spans="1:174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</row>
    <row r="257" spans="1:174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</row>
    <row r="258" spans="1:174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</row>
    <row r="259" spans="1:174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</row>
    <row r="260" spans="1:174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</row>
    <row r="261" spans="1:174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</row>
    <row r="262" spans="1:174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</row>
    <row r="263" spans="1:174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</row>
    <row r="264" spans="1:174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</row>
    <row r="265" spans="1:174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</row>
    <row r="266" spans="1:174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</row>
    <row r="267" spans="1:174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</row>
    <row r="268" spans="1:174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</row>
    <row r="269" spans="1:174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</row>
    <row r="270" spans="1:174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</row>
    <row r="271" spans="1:174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</row>
    <row r="272" spans="1:174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</row>
    <row r="273" spans="1:174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</row>
    <row r="274" spans="1:174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</row>
    <row r="275" spans="1:174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</row>
    <row r="276" spans="1:174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</row>
    <row r="277" spans="1:174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</row>
    <row r="278" spans="1:174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</row>
    <row r="279" spans="1:174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</row>
    <row r="280" spans="1:174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</row>
    <row r="281" spans="1:174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</row>
    <row r="282" spans="1:174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</row>
    <row r="283" spans="1:174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</row>
    <row r="284" spans="1:174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</row>
    <row r="285" spans="1:174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</row>
    <row r="286" spans="1:174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</row>
    <row r="287" spans="1:174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</row>
    <row r="288" spans="1:174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</row>
    <row r="289" spans="1:174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</row>
    <row r="290" spans="1:174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</row>
    <row r="291" spans="1:174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</row>
    <row r="292" spans="1:174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</row>
    <row r="293" spans="1:174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</row>
    <row r="294" spans="1:174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</row>
    <row r="295" spans="1:174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</row>
    <row r="296" spans="1:174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</row>
    <row r="297" spans="1:174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</row>
    <row r="298" spans="1:174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</row>
    <row r="299" spans="1:174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</row>
    <row r="300" spans="1:174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</row>
    <row r="301" spans="1:174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</row>
    <row r="302" spans="1:174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</row>
    <row r="303" spans="1:174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</row>
    <row r="304" spans="1:174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</row>
    <row r="305" spans="1:174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</row>
    <row r="306" spans="1:174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</row>
    <row r="307" spans="1:174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</row>
    <row r="308" spans="1:174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</row>
    <row r="309" spans="1:174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</row>
    <row r="310" spans="1:174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</row>
    <row r="311" spans="1:174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</row>
    <row r="312" spans="1:174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</row>
    <row r="313" spans="1:174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</row>
    <row r="314" spans="1:174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</row>
    <row r="315" spans="1:174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</row>
    <row r="316" spans="1:174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</row>
    <row r="317" spans="1:174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</row>
    <row r="318" spans="1:174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</row>
    <row r="319" spans="1:174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</row>
    <row r="320" spans="1:174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</row>
    <row r="321" spans="1:174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</row>
    <row r="322" spans="1:174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</row>
    <row r="323" spans="1:174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</row>
    <row r="324" spans="1:174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</row>
    <row r="325" spans="1:174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</row>
    <row r="326" spans="1:174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</row>
    <row r="327" spans="1:174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</row>
    <row r="328" spans="1:174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</row>
    <row r="329" spans="1:174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</row>
    <row r="330" spans="1:174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</row>
    <row r="331" spans="1:174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</row>
    <row r="332" spans="1:174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</row>
    <row r="333" spans="1:174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</row>
    <row r="334" spans="1:174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</row>
    <row r="335" spans="1:174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</row>
    <row r="336" spans="1:174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</row>
    <row r="337" spans="1:174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</row>
    <row r="338" spans="1:174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</row>
    <row r="339" spans="1:174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</row>
    <row r="340" spans="1:174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</row>
    <row r="341" spans="1:174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</row>
    <row r="342" spans="1:174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</row>
    <row r="343" spans="1:174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</row>
    <row r="344" spans="1:174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</row>
    <row r="345" spans="1:174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</row>
    <row r="346" spans="1:174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</row>
    <row r="347" spans="1:174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</row>
    <row r="348" spans="1:174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</row>
    <row r="349" spans="1:174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</row>
    <row r="350" spans="1:174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</row>
    <row r="351" spans="1:174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</row>
    <row r="352" spans="1:174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</row>
    <row r="353" spans="1:174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</row>
    <row r="354" spans="1:174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</row>
    <row r="355" spans="1:174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</row>
    <row r="356" spans="1:174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</row>
    <row r="357" spans="1:174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</row>
    <row r="358" spans="1:174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</row>
    <row r="359" spans="1:174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</row>
    <row r="360" spans="1:174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</row>
    <row r="361" spans="1:174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</row>
    <row r="362" spans="1:174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</row>
    <row r="363" spans="1:174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</row>
    <row r="364" spans="1:174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</row>
    <row r="365" spans="1:174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</row>
    <row r="366" spans="1:174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</row>
    <row r="367" spans="1:174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</row>
    <row r="368" spans="1:174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</row>
    <row r="369" spans="1:174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</row>
    <row r="370" spans="1:174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</row>
    <row r="371" spans="1:174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</row>
    <row r="372" spans="1:174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</row>
    <row r="373" spans="1:174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</row>
    <row r="374" spans="1:174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</row>
    <row r="375" spans="1:174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</row>
    <row r="376" spans="1:174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</row>
    <row r="377" spans="1:174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</row>
    <row r="378" spans="1:174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</row>
    <row r="379" spans="1:174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</row>
    <row r="380" spans="1:174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</row>
    <row r="381" spans="1:174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</row>
    <row r="382" spans="1:174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</row>
    <row r="383" spans="1:174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</row>
    <row r="384" spans="1:174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</row>
    <row r="385" spans="1:174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</row>
    <row r="386" spans="1:174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</row>
    <row r="387" spans="1:174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</row>
    <row r="388" spans="1:174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</row>
    <row r="389" spans="1:174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</row>
    <row r="390" spans="1:174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</row>
    <row r="391" spans="1:174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</row>
    <row r="392" spans="1:174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</row>
    <row r="393" spans="1:174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</row>
    <row r="394" spans="1:174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</row>
    <row r="395" spans="1:174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</row>
    <row r="396" spans="1:174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</row>
    <row r="397" spans="1:174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</row>
    <row r="398" spans="1:174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</row>
    <row r="399" spans="1:174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</row>
    <row r="400" spans="1:174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</row>
    <row r="401" spans="1:174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</row>
    <row r="402" spans="1:174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</row>
    <row r="403" spans="1:174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</row>
    <row r="404" spans="1:174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</row>
    <row r="405" spans="1:174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</row>
    <row r="406" spans="1:174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</row>
    <row r="407" spans="1:174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</row>
    <row r="408" spans="1:174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</row>
    <row r="409" spans="1:174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</row>
    <row r="410" spans="1:174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</row>
    <row r="411" spans="1:174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</row>
    <row r="412" spans="1:174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</row>
    <row r="413" spans="1:174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</row>
    <row r="414" spans="1:174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</row>
    <row r="415" spans="1:174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</row>
    <row r="416" spans="1:174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</row>
    <row r="417" spans="1:174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</row>
    <row r="418" spans="1:174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</row>
    <row r="419" spans="1:174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</row>
    <row r="420" spans="1:174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</row>
    <row r="421" spans="1:174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</row>
    <row r="422" spans="1:174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</row>
    <row r="423" spans="1:174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</row>
    <row r="424" spans="1:174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</row>
    <row r="425" spans="1:174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</row>
    <row r="426" spans="1:174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</row>
    <row r="427" spans="1:174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</row>
    <row r="428" spans="1:174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</row>
    <row r="429" spans="1:174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</row>
    <row r="430" spans="1:174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</row>
    <row r="431" spans="1:174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</row>
    <row r="432" spans="1:174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</row>
    <row r="433" spans="1:174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</row>
    <row r="434" spans="1:174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</row>
    <row r="435" spans="1:174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</row>
    <row r="436" spans="1:174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</row>
    <row r="437" spans="1:174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</row>
    <row r="438" spans="1:174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</row>
    <row r="439" spans="1:174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</row>
    <row r="440" spans="1:174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</row>
    <row r="441" spans="1:174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</row>
    <row r="442" spans="1:174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</row>
    <row r="443" spans="1:174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</row>
    <row r="444" spans="1:174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</row>
    <row r="445" spans="1:174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</row>
    <row r="446" spans="1:174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</row>
    <row r="447" spans="1:174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</row>
    <row r="448" spans="1:174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</row>
    <row r="449" spans="1:174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</row>
    <row r="450" spans="1:174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</row>
    <row r="451" spans="1:174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</row>
    <row r="452" spans="1:174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</row>
    <row r="453" spans="1:174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</row>
    <row r="454" spans="1:174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</row>
    <row r="455" spans="1:174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</row>
    <row r="456" spans="1:174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</row>
    <row r="457" spans="1:174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</row>
    <row r="458" spans="1:174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</row>
    <row r="459" spans="1:174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</row>
    <row r="460" spans="1:174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</row>
    <row r="461" spans="1:174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</row>
    <row r="462" spans="1:174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</row>
    <row r="463" spans="1:174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</row>
    <row r="464" spans="1:174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</row>
    <row r="465" spans="1:174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</row>
    <row r="466" spans="1:174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</row>
    <row r="467" spans="1:174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</row>
    <row r="468" spans="1:174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</row>
    <row r="469" spans="1:174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</row>
    <row r="470" spans="1:174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</row>
    <row r="471" spans="1:174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</row>
    <row r="472" spans="1:174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</row>
    <row r="473" spans="1:174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</row>
    <row r="474" spans="1:174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</row>
    <row r="475" spans="1:174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</row>
    <row r="476" spans="1:174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</row>
    <row r="477" spans="1:174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</row>
    <row r="478" spans="1:174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</row>
    <row r="479" spans="1:174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</row>
    <row r="480" spans="1:174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</row>
    <row r="481" spans="1:174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</row>
    <row r="482" spans="1:174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</row>
    <row r="483" spans="1:174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</row>
    <row r="484" spans="1:174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</row>
    <row r="485" spans="1:174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</row>
    <row r="486" spans="1:174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</row>
    <row r="487" spans="1:174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</row>
    <row r="488" spans="1:174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</row>
    <row r="489" spans="1:174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</row>
    <row r="490" spans="1:174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</row>
    <row r="491" spans="1:174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</row>
    <row r="492" spans="1:174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</row>
    <row r="493" spans="1:174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</row>
    <row r="494" spans="1:174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</row>
    <row r="495" spans="1:174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</row>
    <row r="496" spans="1:174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</row>
    <row r="497" spans="1:174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</row>
    <row r="498" spans="1:174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</row>
    <row r="499" spans="1:174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</row>
    <row r="500" spans="1:174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</row>
    <row r="501" spans="1:174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</row>
    <row r="502" spans="1:174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</row>
    <row r="503" spans="1:174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</row>
    <row r="504" spans="1:174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</row>
    <row r="505" spans="1:174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</row>
    <row r="506" spans="1:174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</row>
    <row r="507" spans="1:174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</row>
    <row r="508" spans="1:174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</row>
    <row r="509" spans="1:174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</row>
    <row r="510" spans="1:174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</row>
    <row r="511" spans="1:174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</row>
    <row r="512" spans="1:174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</row>
    <row r="513" spans="1:174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</row>
    <row r="514" spans="1:174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</row>
    <row r="515" spans="1:174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</row>
    <row r="516" spans="1:174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</row>
    <row r="517" spans="1:174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</row>
    <row r="518" spans="1:174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</row>
    <row r="519" spans="1:174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</row>
    <row r="520" spans="1:174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</row>
    <row r="521" spans="1:174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</row>
    <row r="522" spans="1:174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</row>
    <row r="523" spans="1:174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</row>
    <row r="524" spans="1:174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</row>
    <row r="525" spans="1:174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</row>
    <row r="526" spans="1:174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</row>
    <row r="527" spans="1:174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</row>
    <row r="528" spans="1:174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</row>
    <row r="529" spans="1:174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</row>
    <row r="530" spans="1:174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</row>
    <row r="531" spans="1:174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</row>
    <row r="532" spans="1:174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</row>
    <row r="533" spans="1:174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</row>
    <row r="534" spans="1:174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</row>
    <row r="535" spans="1:174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</row>
    <row r="536" spans="1:174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</row>
    <row r="537" spans="1:174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</row>
    <row r="538" spans="1:174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</row>
    <row r="539" spans="1:174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</row>
    <row r="540" spans="1:174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</row>
    <row r="541" spans="1:174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</row>
    <row r="542" spans="1:174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</row>
    <row r="543" spans="1:174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</row>
    <row r="544" spans="1:174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</row>
    <row r="545" spans="1:174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</row>
    <row r="546" spans="1:174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</row>
    <row r="547" spans="1:174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</row>
    <row r="548" spans="1:174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</row>
    <row r="549" spans="1:174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</row>
    <row r="550" spans="1:174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</row>
    <row r="551" spans="1:174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</row>
    <row r="552" spans="1:174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</row>
    <row r="553" spans="1:174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</row>
    <row r="554" spans="1:174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</row>
    <row r="555" spans="1:174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</row>
    <row r="556" spans="1:174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</row>
    <row r="557" spans="1:174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</row>
    <row r="558" spans="1:174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</row>
    <row r="559" spans="1:174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</row>
    <row r="560" spans="1:174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</row>
    <row r="561" spans="1:174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</row>
    <row r="562" spans="1:174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</row>
    <row r="563" spans="1:174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</row>
    <row r="564" spans="1:174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</row>
    <row r="565" spans="1:174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</row>
    <row r="566" spans="1:174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</row>
    <row r="567" spans="1:174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</row>
    <row r="568" spans="1:174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</row>
    <row r="569" spans="1:174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</row>
    <row r="570" spans="1:174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</row>
    <row r="571" spans="1:174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</row>
    <row r="572" spans="1:174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</row>
    <row r="573" spans="1:174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</row>
    <row r="574" spans="1:174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</row>
    <row r="575" spans="1:174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</row>
    <row r="576" spans="1:174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</row>
    <row r="577" spans="1:174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</row>
    <row r="578" spans="1:174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</row>
    <row r="579" spans="1:174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</row>
    <row r="580" spans="1:174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</row>
    <row r="581" spans="1:174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</row>
    <row r="582" spans="1:174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</row>
    <row r="583" spans="1:174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</row>
    <row r="584" spans="1:174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</row>
    <row r="585" spans="1:174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</row>
    <row r="586" spans="1:174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</row>
    <row r="587" spans="1:174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</row>
    <row r="588" spans="1:174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</row>
    <row r="589" spans="1:174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</row>
    <row r="590" spans="1:174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</row>
    <row r="591" spans="1:174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</row>
    <row r="592" spans="1:174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</row>
    <row r="593" spans="1:174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</row>
    <row r="594" spans="1:174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</row>
    <row r="595" spans="1:174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</row>
    <row r="596" spans="1:174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</row>
    <row r="597" spans="1:174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</row>
    <row r="598" spans="1:174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</row>
    <row r="599" spans="1:174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</row>
    <row r="600" spans="1:174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</row>
    <row r="601" spans="1:174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</row>
    <row r="602" spans="1:174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</row>
    <row r="603" spans="1:174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</row>
    <row r="604" spans="1:174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</row>
    <row r="605" spans="1:174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</row>
    <row r="606" spans="1:174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</row>
    <row r="607" spans="1:174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</row>
    <row r="608" spans="1:174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</row>
    <row r="609" spans="1:174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</row>
    <row r="610" spans="1:174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</row>
    <row r="611" spans="1:174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</row>
    <row r="612" spans="1:174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</row>
    <row r="613" spans="1:174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</row>
    <row r="614" spans="1:174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</row>
    <row r="615" spans="1:174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</row>
    <row r="616" spans="1:174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</row>
    <row r="617" spans="1:174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</row>
    <row r="618" spans="1:174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</row>
    <row r="619" spans="1:174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</row>
    <row r="620" spans="1:174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</row>
    <row r="621" spans="1:174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</row>
    <row r="622" spans="1:174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</row>
    <row r="623" spans="1:174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</row>
    <row r="624" spans="1:174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</row>
    <row r="625" spans="1:174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</row>
    <row r="626" spans="1:174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</row>
    <row r="627" spans="1:174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</row>
    <row r="628" spans="1:174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</row>
    <row r="629" spans="1:174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</row>
    <row r="630" spans="1:174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</row>
    <row r="631" spans="1:174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</row>
    <row r="632" spans="1:174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</row>
    <row r="633" spans="1:174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</row>
    <row r="634" spans="1:174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</row>
    <row r="635" spans="1:174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</row>
    <row r="636" spans="1:174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</row>
    <row r="637" spans="1:174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</row>
    <row r="638" spans="1:174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</row>
    <row r="639" spans="1:174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</row>
    <row r="640" spans="1:174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</row>
    <row r="641" spans="1:174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</row>
    <row r="642" spans="1:174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</row>
    <row r="643" spans="1:174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</row>
    <row r="644" spans="1:174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</row>
    <row r="645" spans="1:174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</row>
    <row r="646" spans="1:174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</row>
    <row r="647" spans="1:174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</row>
    <row r="648" spans="1:174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</row>
    <row r="649" spans="1:174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</row>
    <row r="650" spans="1:174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</row>
    <row r="651" spans="1:174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</row>
    <row r="652" spans="1:174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</row>
    <row r="653" spans="1:174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</row>
    <row r="654" spans="1:174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</row>
    <row r="655" spans="1:174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</row>
    <row r="656" spans="1:174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</row>
    <row r="657" spans="1:174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</row>
    <row r="658" spans="1:174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</row>
    <row r="659" spans="1:174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</row>
    <row r="660" spans="1:174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</row>
    <row r="661" spans="1:174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</row>
    <row r="662" spans="1:174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</row>
    <row r="663" spans="1:174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</row>
    <row r="664" spans="1:174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</row>
    <row r="665" spans="1:174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</row>
    <row r="666" spans="1:174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</row>
    <row r="667" spans="1:174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</row>
    <row r="668" spans="1:174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</row>
    <row r="669" spans="1:174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</row>
    <row r="670" spans="1:174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</row>
    <row r="671" spans="1:174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</row>
    <row r="672" spans="1:174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</row>
    <row r="673" spans="1:174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</row>
    <row r="674" spans="1:174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</row>
    <row r="675" spans="1:174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</row>
    <row r="676" spans="1:174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</row>
    <row r="677" spans="1:174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</row>
    <row r="678" spans="1:174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</row>
    <row r="679" spans="1:174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</row>
    <row r="680" spans="1:174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</row>
    <row r="681" spans="1:174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</row>
    <row r="682" spans="1:174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</row>
    <row r="683" spans="1:174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</row>
    <row r="684" spans="1:174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</row>
    <row r="685" spans="1:174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</row>
    <row r="686" spans="1:174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</row>
    <row r="687" spans="1:174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</row>
    <row r="688" spans="1:174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</row>
    <row r="689" spans="1:174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</row>
    <row r="690" spans="1:174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</row>
    <row r="691" spans="1:174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</row>
    <row r="692" spans="1:174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</row>
    <row r="693" spans="1:174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</row>
    <row r="694" spans="1:174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</row>
    <row r="695" spans="1:174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</row>
    <row r="696" spans="1:174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</row>
    <row r="697" spans="1:174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</row>
    <row r="698" spans="1:174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</row>
    <row r="699" spans="1:174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</row>
    <row r="700" spans="1:174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</row>
    <row r="701" spans="1:174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</row>
    <row r="702" spans="1:174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</row>
    <row r="703" spans="1:174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</row>
    <row r="704" spans="1:174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</row>
    <row r="705" spans="1:174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</row>
    <row r="706" spans="1:174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</row>
    <row r="707" spans="1:174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</row>
    <row r="708" spans="1:174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</row>
    <row r="709" spans="1:174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</row>
    <row r="710" spans="1:174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</row>
    <row r="711" spans="1:174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</row>
    <row r="712" spans="1:174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</row>
    <row r="713" spans="1:174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</row>
    <row r="714" spans="1:174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</row>
    <row r="715" spans="1:174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</row>
    <row r="716" spans="1:174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</row>
    <row r="717" spans="1:174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</row>
    <row r="718" spans="1:174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</row>
    <row r="719" spans="1:174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</row>
    <row r="720" spans="1:174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</row>
    <row r="721" spans="1:174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</row>
    <row r="722" spans="1:174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</row>
    <row r="723" spans="1:174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</row>
    <row r="724" spans="1:174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</row>
    <row r="725" spans="1:174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</row>
    <row r="726" spans="1:174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</row>
    <row r="727" spans="1:174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</row>
    <row r="728" spans="1:174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</row>
    <row r="729" spans="1:174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</row>
    <row r="730" spans="1:174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</row>
    <row r="731" spans="1:174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</row>
    <row r="732" spans="1:174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</row>
    <row r="733" spans="1:174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</row>
    <row r="734" spans="1:174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</row>
    <row r="735" spans="1:174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</row>
    <row r="736" spans="1:174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</row>
    <row r="737" spans="1:174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</row>
    <row r="738" spans="1:174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</row>
    <row r="739" spans="1:174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</row>
    <row r="740" spans="1:174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</row>
    <row r="741" spans="1:174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</row>
    <row r="742" spans="1:174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</row>
    <row r="743" spans="1:174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</row>
    <row r="744" spans="1:174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</row>
    <row r="745" spans="1:174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</row>
    <row r="746" spans="1:174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</row>
    <row r="747" spans="1:174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</row>
    <row r="748" spans="1:174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</row>
    <row r="749" spans="1:174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</row>
    <row r="750" spans="1:174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</row>
    <row r="751" spans="1:174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</row>
    <row r="752" spans="1:174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</row>
    <row r="753" spans="1:174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</row>
    <row r="754" spans="1:174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</row>
    <row r="755" spans="1:174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</row>
    <row r="756" spans="1:174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</row>
    <row r="757" spans="1:174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</row>
    <row r="758" spans="1:174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</row>
    <row r="759" spans="1:174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</row>
    <row r="760" spans="1:174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</row>
    <row r="761" spans="1:174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</row>
    <row r="762" spans="1:174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</row>
    <row r="763" spans="1:174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</row>
    <row r="764" spans="1:174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</row>
    <row r="765" spans="1:174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</row>
    <row r="766" spans="1:174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</row>
    <row r="767" spans="1:174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</row>
    <row r="768" spans="1:174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</row>
    <row r="769" spans="1:174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</row>
    <row r="770" spans="1:174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</row>
    <row r="771" spans="1:174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</row>
    <row r="772" spans="1:174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</row>
    <row r="773" spans="1:174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</row>
    <row r="774" spans="1:174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</row>
    <row r="775" spans="1:174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</row>
    <row r="776" spans="1:174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</row>
    <row r="777" spans="1:174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</row>
    <row r="778" spans="1:174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</row>
    <row r="779" spans="1:174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</row>
    <row r="780" spans="1:174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</row>
    <row r="781" spans="1:174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</row>
    <row r="782" spans="1:174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</row>
    <row r="783" spans="1:174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</row>
    <row r="784" spans="1:174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</row>
    <row r="785" spans="1:174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</row>
    <row r="786" spans="1:174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</row>
    <row r="787" spans="1:174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</row>
    <row r="788" spans="1:174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</row>
    <row r="789" spans="1:174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</row>
    <row r="790" spans="1:174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</row>
    <row r="791" spans="1:174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</row>
    <row r="792" spans="1:174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</row>
    <row r="793" spans="1:174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</row>
    <row r="794" spans="1:174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</row>
    <row r="795" spans="1:174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</row>
    <row r="796" spans="1:174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</row>
    <row r="797" spans="1:174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</row>
    <row r="798" spans="1:174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</row>
    <row r="799" spans="1:174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</row>
    <row r="800" spans="1:174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</row>
    <row r="801" spans="1:174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</row>
    <row r="802" spans="1:174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</row>
    <row r="803" spans="1:174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</row>
    <row r="804" spans="1:174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</row>
    <row r="805" spans="1:174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</row>
    <row r="806" spans="1:174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</row>
    <row r="807" spans="1:174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</row>
    <row r="808" spans="1:174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</row>
    <row r="809" spans="1:174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</row>
    <row r="810" spans="1:174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</row>
    <row r="811" spans="1:174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</row>
    <row r="812" spans="1:174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</row>
    <row r="813" spans="1:174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</row>
    <row r="814" spans="1:174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</row>
    <row r="815" spans="1:174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</row>
    <row r="816" spans="1:174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</row>
    <row r="817" spans="1:174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</row>
    <row r="818" spans="1:174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</row>
    <row r="819" spans="1:174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</row>
    <row r="820" spans="1:174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</row>
    <row r="821" spans="1:174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</row>
    <row r="822" spans="1:174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</row>
    <row r="823" spans="1:174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</row>
    <row r="824" spans="1:174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</row>
    <row r="825" spans="1:174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</row>
    <row r="826" spans="1:174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</row>
    <row r="827" spans="1:174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</row>
    <row r="828" spans="1:174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</row>
    <row r="829" spans="1:174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</row>
    <row r="830" spans="1:174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</row>
    <row r="831" spans="1:174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</row>
    <row r="832" spans="1:174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</row>
    <row r="833" spans="1:174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</row>
    <row r="834" spans="1:174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</row>
    <row r="835" spans="1:174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</row>
    <row r="836" spans="1:174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</row>
    <row r="837" spans="1:174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</row>
    <row r="838" spans="1:174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</row>
    <row r="839" spans="1:174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</row>
    <row r="840" spans="1:174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</row>
    <row r="841" spans="1:174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</row>
    <row r="842" spans="1:174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</row>
    <row r="843" spans="1:174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</row>
    <row r="844" spans="1:174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</row>
    <row r="845" spans="1:174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</row>
    <row r="846" spans="1:174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</row>
    <row r="847" spans="1:174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</row>
    <row r="848" spans="1:174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</row>
    <row r="849" spans="1:174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</row>
  </sheetData>
  <mergeCells count="1">
    <mergeCell ref="B2:N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685"/>
  <sheetViews>
    <sheetView workbookViewId="0">
      <selection activeCell="E26" sqref="E26"/>
    </sheetView>
  </sheetViews>
  <sheetFormatPr defaultColWidth="8.85546875" defaultRowHeight="13.15" x14ac:dyDescent="0.4"/>
  <cols>
    <col min="1" max="1" width="14.85546875" style="1" customWidth="1"/>
    <col min="2" max="2" width="8.85546875" style="1"/>
    <col min="3" max="141" width="14.85546875" style="1" customWidth="1"/>
    <col min="142" max="168" width="10.85546875" style="1" customWidth="1"/>
    <col min="169" max="16384" width="8.85546875" style="1"/>
  </cols>
  <sheetData>
    <row r="1" spans="1:168" ht="15.4" x14ac:dyDescent="0.45">
      <c r="A1" s="39" t="s">
        <v>188</v>
      </c>
      <c r="B1" s="38"/>
      <c r="C1" s="58" t="s">
        <v>187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6" t="s">
        <v>186</v>
      </c>
      <c r="Q1" s="56"/>
      <c r="R1" s="56"/>
      <c r="S1" s="56"/>
      <c r="T1" s="56"/>
      <c r="U1" s="56"/>
      <c r="V1" s="56"/>
      <c r="W1" s="56"/>
      <c r="X1" s="56"/>
      <c r="Y1" s="56"/>
      <c r="Z1" s="56" t="s">
        <v>185</v>
      </c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 t="s">
        <v>184</v>
      </c>
      <c r="AM1" s="56"/>
      <c r="AN1" s="56"/>
      <c r="AO1" s="56"/>
      <c r="AP1" s="56"/>
      <c r="AQ1" s="56"/>
      <c r="AR1" s="56"/>
      <c r="AS1" s="56"/>
      <c r="AT1" s="56"/>
      <c r="AU1" s="56"/>
      <c r="AV1" s="56" t="s">
        <v>183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 t="s">
        <v>182</v>
      </c>
      <c r="BO1" s="56"/>
      <c r="BP1" s="56"/>
      <c r="BQ1" s="56"/>
      <c r="BR1" s="56"/>
      <c r="BS1" s="56"/>
      <c r="BT1" s="56"/>
      <c r="BU1" s="56"/>
      <c r="BV1" s="56"/>
      <c r="BW1" s="56"/>
      <c r="BX1" s="56" t="s">
        <v>181</v>
      </c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37"/>
      <c r="CO1" s="37"/>
      <c r="CP1" s="56" t="s">
        <v>180</v>
      </c>
      <c r="CQ1" s="56"/>
      <c r="CR1" s="56"/>
      <c r="CS1" s="56"/>
      <c r="CT1" s="56"/>
      <c r="CU1" s="56"/>
      <c r="CV1" s="56"/>
      <c r="CW1" s="56"/>
      <c r="CX1" s="56"/>
      <c r="CY1" s="56"/>
      <c r="CZ1" s="56" t="s">
        <v>179</v>
      </c>
      <c r="DA1" s="56"/>
      <c r="DB1" s="56" t="s">
        <v>178</v>
      </c>
      <c r="DC1" s="56"/>
      <c r="DD1" s="56"/>
      <c r="DE1" s="56"/>
      <c r="DF1" s="56"/>
      <c r="DG1" s="56"/>
      <c r="DH1" s="56"/>
      <c r="DI1" s="56"/>
      <c r="DJ1" s="56"/>
      <c r="DK1" s="37"/>
      <c r="DL1" s="56" t="s">
        <v>177</v>
      </c>
      <c r="DM1" s="56"/>
      <c r="DN1" s="56" t="s">
        <v>176</v>
      </c>
      <c r="DO1" s="56"/>
      <c r="DP1" s="56"/>
      <c r="DQ1" s="56"/>
      <c r="DR1" s="56"/>
      <c r="DS1" s="56"/>
      <c r="DT1" s="56"/>
      <c r="DU1" s="56"/>
      <c r="DV1" s="56"/>
      <c r="DW1" s="56"/>
      <c r="DX1" s="56" t="s">
        <v>175</v>
      </c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</row>
    <row r="2" spans="1:168" x14ac:dyDescent="0.4">
      <c r="A2" s="31" t="s">
        <v>174</v>
      </c>
      <c r="B2" s="31"/>
      <c r="C2" s="36">
        <v>1832</v>
      </c>
      <c r="D2" s="36">
        <v>1800</v>
      </c>
      <c r="E2" s="36">
        <v>1901</v>
      </c>
      <c r="F2" s="36">
        <v>1901</v>
      </c>
      <c r="G2" s="36">
        <v>1869</v>
      </c>
      <c r="H2" s="36">
        <v>1898</v>
      </c>
      <c r="I2" s="36">
        <v>1821</v>
      </c>
      <c r="J2" s="36">
        <v>1898</v>
      </c>
      <c r="K2" s="36">
        <v>1901</v>
      </c>
      <c r="L2" s="36">
        <v>1896</v>
      </c>
      <c r="M2" s="36">
        <v>1901</v>
      </c>
      <c r="N2" s="36">
        <v>1901</v>
      </c>
      <c r="O2" s="36">
        <v>1901</v>
      </c>
      <c r="P2" s="57" t="s">
        <v>173</v>
      </c>
      <c r="Q2" s="57"/>
      <c r="R2" s="57"/>
      <c r="S2" s="57"/>
      <c r="T2" s="57"/>
      <c r="U2" s="57"/>
      <c r="V2" s="57"/>
      <c r="W2" s="57"/>
      <c r="X2" s="57"/>
      <c r="Y2" s="57"/>
      <c r="Z2" s="36">
        <v>1848</v>
      </c>
      <c r="AA2" s="36">
        <v>1845</v>
      </c>
      <c r="AB2" s="36">
        <v>1824</v>
      </c>
      <c r="AC2" s="36">
        <v>1877</v>
      </c>
      <c r="AD2" s="36">
        <v>1863</v>
      </c>
      <c r="AE2" s="36">
        <v>1906</v>
      </c>
      <c r="AF2" s="36">
        <v>1901</v>
      </c>
      <c r="AG2" s="36">
        <v>1800</v>
      </c>
      <c r="AH2" s="36">
        <v>1894</v>
      </c>
      <c r="AI2" s="36">
        <v>1836</v>
      </c>
      <c r="AJ2" s="36">
        <v>1898</v>
      </c>
      <c r="AK2" s="36">
        <v>1860</v>
      </c>
      <c r="AL2" s="57" t="s">
        <v>172</v>
      </c>
      <c r="AM2" s="57"/>
      <c r="AN2" s="57"/>
      <c r="AO2" s="57"/>
      <c r="AP2" s="57"/>
      <c r="AQ2" s="57"/>
      <c r="AR2" s="57"/>
      <c r="AS2" s="57"/>
      <c r="AT2" s="57"/>
      <c r="AU2" s="57"/>
      <c r="AV2" s="36">
        <v>1815</v>
      </c>
      <c r="AW2" s="36">
        <v>1831</v>
      </c>
      <c r="AX2" s="36">
        <v>1865</v>
      </c>
      <c r="AY2" s="36">
        <v>1901</v>
      </c>
      <c r="AZ2" s="36">
        <v>1801</v>
      </c>
      <c r="BA2" s="36">
        <v>1800</v>
      </c>
      <c r="BB2" s="36">
        <v>1881</v>
      </c>
      <c r="BC2" s="36">
        <v>1901</v>
      </c>
      <c r="BD2" s="36">
        <v>1817</v>
      </c>
      <c r="BE2" s="36">
        <v>1800</v>
      </c>
      <c r="BF2" s="36">
        <v>1820</v>
      </c>
      <c r="BG2" s="36">
        <v>1917</v>
      </c>
      <c r="BH2" s="36">
        <v>1800</v>
      </c>
      <c r="BI2" s="36">
        <v>1816</v>
      </c>
      <c r="BJ2" s="36">
        <v>1816</v>
      </c>
      <c r="BK2" s="36">
        <v>1815</v>
      </c>
      <c r="BL2" s="36">
        <v>1827</v>
      </c>
      <c r="BM2" s="36">
        <v>1801</v>
      </c>
      <c r="BN2" s="57" t="s">
        <v>170</v>
      </c>
      <c r="BO2" s="57"/>
      <c r="BP2" s="57"/>
      <c r="BQ2" s="57"/>
      <c r="BR2" s="57"/>
      <c r="BS2" s="57"/>
      <c r="BT2" s="57"/>
      <c r="BU2" s="57"/>
      <c r="BV2" s="57"/>
      <c r="BW2" s="57"/>
      <c r="BX2" s="36">
        <v>1886</v>
      </c>
      <c r="BY2" s="36">
        <v>1864</v>
      </c>
      <c r="BZ2" s="36">
        <v>1813</v>
      </c>
      <c r="CA2" s="36">
        <v>1831</v>
      </c>
      <c r="CB2" s="36">
        <v>1901</v>
      </c>
      <c r="CC2" s="36">
        <v>1901</v>
      </c>
      <c r="CD2" s="36">
        <v>1906</v>
      </c>
      <c r="CE2" s="36">
        <v>1899</v>
      </c>
      <c r="CF2" s="36">
        <v>1871</v>
      </c>
      <c r="CG2" s="36">
        <v>1901</v>
      </c>
      <c r="CH2" s="36">
        <v>1871</v>
      </c>
      <c r="CI2" s="36">
        <v>1815</v>
      </c>
      <c r="CJ2" s="36">
        <v>1901</v>
      </c>
      <c r="CK2" s="36">
        <v>1901</v>
      </c>
      <c r="CL2" s="36">
        <v>1949</v>
      </c>
      <c r="CM2" s="36">
        <v>1884</v>
      </c>
      <c r="CN2" s="36">
        <v>1901</v>
      </c>
      <c r="CO2" s="36">
        <v>1901</v>
      </c>
      <c r="CP2" s="57" t="s">
        <v>170</v>
      </c>
      <c r="CQ2" s="57"/>
      <c r="CR2" s="57"/>
      <c r="CS2" s="57"/>
      <c r="CT2" s="57"/>
      <c r="CU2" s="57"/>
      <c r="CV2" s="57"/>
      <c r="CW2" s="57"/>
      <c r="CX2" s="57"/>
      <c r="CY2" s="57"/>
      <c r="CZ2" s="36">
        <v>1859</v>
      </c>
      <c r="DA2" s="36">
        <v>1800</v>
      </c>
      <c r="DB2" s="57" t="s">
        <v>170</v>
      </c>
      <c r="DC2" s="57"/>
      <c r="DD2" s="57"/>
      <c r="DE2" s="57"/>
      <c r="DF2" s="57"/>
      <c r="DG2" s="57"/>
      <c r="DH2" s="57"/>
      <c r="DI2" s="57"/>
      <c r="DJ2" s="57"/>
      <c r="DK2" s="36"/>
      <c r="DL2" s="36">
        <v>1909</v>
      </c>
      <c r="DM2" s="36">
        <v>1893</v>
      </c>
      <c r="DN2" s="57" t="s">
        <v>171</v>
      </c>
      <c r="DO2" s="57"/>
      <c r="DP2" s="57"/>
      <c r="DQ2" s="57"/>
      <c r="DR2" s="57"/>
      <c r="DS2" s="57"/>
      <c r="DT2" s="57"/>
      <c r="DU2" s="57"/>
      <c r="DV2" s="57"/>
      <c r="DW2" s="57"/>
      <c r="DX2" s="57" t="s">
        <v>170</v>
      </c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10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</row>
    <row r="3" spans="1:168" x14ac:dyDescent="0.4">
      <c r="A3" s="31" t="s">
        <v>169</v>
      </c>
      <c r="B3" s="31"/>
      <c r="C3" s="36">
        <v>2006</v>
      </c>
      <c r="D3" s="36">
        <v>2006</v>
      </c>
      <c r="E3" s="36">
        <v>2006</v>
      </c>
      <c r="F3" s="36">
        <v>2006</v>
      </c>
      <c r="G3" s="36">
        <v>2006</v>
      </c>
      <c r="H3" s="36">
        <v>2006</v>
      </c>
      <c r="I3" s="36">
        <v>2006</v>
      </c>
      <c r="J3" s="36">
        <v>2006</v>
      </c>
      <c r="K3" s="36">
        <v>2006</v>
      </c>
      <c r="L3" s="36">
        <v>2006</v>
      </c>
      <c r="M3" s="36">
        <v>2006</v>
      </c>
      <c r="N3" s="36">
        <v>2006</v>
      </c>
      <c r="O3" s="36">
        <v>2006</v>
      </c>
      <c r="P3" s="36" t="s">
        <v>3</v>
      </c>
      <c r="Q3" s="36"/>
      <c r="R3" s="36"/>
      <c r="S3" s="36"/>
      <c r="T3" s="36"/>
      <c r="U3" s="36"/>
      <c r="V3" s="36"/>
      <c r="W3" s="36"/>
      <c r="X3" s="36"/>
      <c r="Y3" s="36"/>
      <c r="Z3" s="36">
        <v>2006</v>
      </c>
      <c r="AA3" s="36">
        <v>1999</v>
      </c>
      <c r="AB3" s="36">
        <v>2006</v>
      </c>
      <c r="AC3" s="36">
        <v>2006</v>
      </c>
      <c r="AD3" s="36">
        <v>2006</v>
      </c>
      <c r="AE3" s="36">
        <v>2006</v>
      </c>
      <c r="AF3" s="36">
        <v>2006</v>
      </c>
      <c r="AG3" s="36">
        <v>2006</v>
      </c>
      <c r="AH3" s="36">
        <v>2006</v>
      </c>
      <c r="AI3" s="36">
        <v>2006</v>
      </c>
      <c r="AJ3" s="36">
        <v>1999</v>
      </c>
      <c r="AK3" s="36">
        <v>2006</v>
      </c>
      <c r="AL3" s="36" t="s">
        <v>3</v>
      </c>
      <c r="AM3" s="36"/>
      <c r="AN3" s="36"/>
      <c r="AO3" s="36"/>
      <c r="AP3" s="36"/>
      <c r="AQ3" s="36"/>
      <c r="AR3" s="36"/>
      <c r="AS3" s="36"/>
      <c r="AT3" s="36"/>
      <c r="AU3" s="36"/>
      <c r="AV3" s="36">
        <v>2006</v>
      </c>
      <c r="AW3" s="36">
        <v>2006</v>
      </c>
      <c r="AX3" s="36">
        <v>2006</v>
      </c>
      <c r="AY3" s="36">
        <v>2006</v>
      </c>
      <c r="AZ3" s="36">
        <v>2006</v>
      </c>
      <c r="BA3" s="36">
        <v>2006</v>
      </c>
      <c r="BB3" s="36">
        <v>2006</v>
      </c>
      <c r="BC3" s="36">
        <v>2006</v>
      </c>
      <c r="BD3" s="36">
        <v>2006</v>
      </c>
      <c r="BE3" s="36">
        <v>2006</v>
      </c>
      <c r="BF3" s="36">
        <v>2006</v>
      </c>
      <c r="BG3" s="36">
        <v>2006</v>
      </c>
      <c r="BH3" s="36">
        <v>2006</v>
      </c>
      <c r="BI3" s="36">
        <v>2006</v>
      </c>
      <c r="BJ3" s="36">
        <v>2006</v>
      </c>
      <c r="BK3" s="36">
        <v>2006</v>
      </c>
      <c r="BL3" s="36">
        <v>2006</v>
      </c>
      <c r="BM3" s="36">
        <v>2006</v>
      </c>
      <c r="BN3" s="36" t="s">
        <v>3</v>
      </c>
      <c r="BO3" s="36"/>
      <c r="BP3" s="36"/>
      <c r="BQ3" s="36"/>
      <c r="BR3" s="36"/>
      <c r="BS3" s="36"/>
      <c r="BT3" s="36"/>
      <c r="BU3" s="36"/>
      <c r="BV3" s="36"/>
      <c r="BW3" s="36"/>
      <c r="BX3" s="36">
        <v>2006</v>
      </c>
      <c r="BY3" s="36">
        <v>2006</v>
      </c>
      <c r="BZ3" s="36">
        <v>2006</v>
      </c>
      <c r="CA3" s="36">
        <v>2006</v>
      </c>
      <c r="CB3" s="36">
        <v>2006</v>
      </c>
      <c r="CC3" s="36">
        <v>2006</v>
      </c>
      <c r="CD3" s="36">
        <v>2006</v>
      </c>
      <c r="CE3" s="36">
        <v>2006</v>
      </c>
      <c r="CF3" s="36">
        <v>2006</v>
      </c>
      <c r="CG3" s="36">
        <v>2006</v>
      </c>
      <c r="CH3" s="36">
        <v>2006</v>
      </c>
      <c r="CI3" s="36">
        <v>2006</v>
      </c>
      <c r="CJ3" s="36">
        <v>2006</v>
      </c>
      <c r="CK3" s="36">
        <v>2006</v>
      </c>
      <c r="CL3" s="36">
        <v>2006</v>
      </c>
      <c r="CM3" s="36">
        <v>2006</v>
      </c>
      <c r="CN3" s="36">
        <v>2006</v>
      </c>
      <c r="CO3" s="36">
        <v>2006</v>
      </c>
      <c r="CP3" s="36" t="s">
        <v>3</v>
      </c>
      <c r="CQ3" s="36"/>
      <c r="CR3" s="36"/>
      <c r="CS3" s="36"/>
      <c r="CT3" s="36"/>
      <c r="CU3" s="36"/>
      <c r="CV3" s="36"/>
      <c r="CW3" s="36"/>
      <c r="CX3" s="36"/>
      <c r="CY3" s="36"/>
      <c r="CZ3" s="36">
        <v>2006</v>
      </c>
      <c r="DA3" s="36">
        <v>2006</v>
      </c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>
        <v>2006</v>
      </c>
      <c r="DM3" s="36">
        <v>2006</v>
      </c>
      <c r="DN3" s="36" t="s">
        <v>3</v>
      </c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10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</row>
    <row r="4" spans="1:168" x14ac:dyDescent="0.4">
      <c r="A4" s="31" t="s">
        <v>168</v>
      </c>
      <c r="B4" s="31"/>
      <c r="C4" s="28" t="s">
        <v>167</v>
      </c>
      <c r="D4" s="28" t="s">
        <v>166</v>
      </c>
      <c r="E4" s="34" t="s">
        <v>163</v>
      </c>
      <c r="F4" s="34" t="s">
        <v>163</v>
      </c>
      <c r="G4" s="29" t="s">
        <v>165</v>
      </c>
      <c r="H4" s="29" t="s">
        <v>164</v>
      </c>
      <c r="I4" s="29" t="s">
        <v>162</v>
      </c>
      <c r="J4" s="34" t="s">
        <v>163</v>
      </c>
      <c r="K4" s="34" t="s">
        <v>160</v>
      </c>
      <c r="L4" s="29" t="s">
        <v>162</v>
      </c>
      <c r="M4" s="34" t="s">
        <v>161</v>
      </c>
      <c r="N4" s="34" t="s">
        <v>160</v>
      </c>
      <c r="O4" s="34" t="s">
        <v>159</v>
      </c>
      <c r="P4" s="28" t="s">
        <v>126</v>
      </c>
      <c r="Q4" s="28" t="s">
        <v>126</v>
      </c>
      <c r="R4" s="28" t="s">
        <v>126</v>
      </c>
      <c r="S4" s="28" t="s">
        <v>125</v>
      </c>
      <c r="T4" s="28" t="s">
        <v>125</v>
      </c>
      <c r="U4" s="33" t="s">
        <v>124</v>
      </c>
      <c r="V4" s="28" t="s">
        <v>125</v>
      </c>
      <c r="W4" s="33" t="s">
        <v>124</v>
      </c>
      <c r="X4" s="28" t="s">
        <v>125</v>
      </c>
      <c r="Y4" s="33" t="s">
        <v>124</v>
      </c>
      <c r="Z4" s="29" t="s">
        <v>158</v>
      </c>
      <c r="AA4" s="29" t="s">
        <v>157</v>
      </c>
      <c r="AB4" s="29" t="s">
        <v>153</v>
      </c>
      <c r="AC4" s="29" t="s">
        <v>156</v>
      </c>
      <c r="AD4" s="34" t="s">
        <v>130</v>
      </c>
      <c r="AE4" s="29" t="s">
        <v>152</v>
      </c>
      <c r="AF4" s="29" t="s">
        <v>155</v>
      </c>
      <c r="AG4" s="29" t="s">
        <v>154</v>
      </c>
      <c r="AH4" s="34" t="s">
        <v>130</v>
      </c>
      <c r="AI4" s="29" t="s">
        <v>153</v>
      </c>
      <c r="AJ4" s="29" t="s">
        <v>152</v>
      </c>
      <c r="AK4" s="29" t="s">
        <v>151</v>
      </c>
      <c r="AL4" s="28" t="s">
        <v>126</v>
      </c>
      <c r="AM4" s="28" t="s">
        <v>126</v>
      </c>
      <c r="AN4" s="28" t="s">
        <v>126</v>
      </c>
      <c r="AO4" s="28" t="s">
        <v>125</v>
      </c>
      <c r="AP4" s="28" t="s">
        <v>125</v>
      </c>
      <c r="AQ4" s="33" t="s">
        <v>124</v>
      </c>
      <c r="AR4" s="28" t="s">
        <v>125</v>
      </c>
      <c r="AS4" s="33" t="s">
        <v>124</v>
      </c>
      <c r="AT4" s="28" t="s">
        <v>125</v>
      </c>
      <c r="AU4" s="33" t="s">
        <v>124</v>
      </c>
      <c r="AV4" s="29" t="s">
        <v>149</v>
      </c>
      <c r="AW4" s="34" t="s">
        <v>150</v>
      </c>
      <c r="AX4" s="29" t="s">
        <v>149</v>
      </c>
      <c r="AY4" s="29" t="s">
        <v>148</v>
      </c>
      <c r="AZ4" s="29" t="s">
        <v>147</v>
      </c>
      <c r="BA4" s="29" t="s">
        <v>147</v>
      </c>
      <c r="BB4" s="29" t="s">
        <v>146</v>
      </c>
      <c r="BC4" s="29" t="s">
        <v>145</v>
      </c>
      <c r="BD4" s="29" t="s">
        <v>144</v>
      </c>
      <c r="BE4" s="29" t="s">
        <v>143</v>
      </c>
      <c r="BF4" s="34" t="s">
        <v>142</v>
      </c>
      <c r="BG4" s="34" t="s">
        <v>141</v>
      </c>
      <c r="BH4" s="29" t="s">
        <v>140</v>
      </c>
      <c r="BI4" s="34" t="s">
        <v>139</v>
      </c>
      <c r="BJ4" s="34" t="s">
        <v>138</v>
      </c>
      <c r="BK4" s="29" t="s">
        <v>137</v>
      </c>
      <c r="BL4" s="29" t="s">
        <v>136</v>
      </c>
      <c r="BM4" s="29" t="s">
        <v>135</v>
      </c>
      <c r="BN4" s="28" t="s">
        <v>126</v>
      </c>
      <c r="BO4" s="28" t="s">
        <v>126</v>
      </c>
      <c r="BP4" s="28" t="s">
        <v>126</v>
      </c>
      <c r="BQ4" s="28" t="s">
        <v>125</v>
      </c>
      <c r="BR4" s="28" t="s">
        <v>125</v>
      </c>
      <c r="BS4" s="33" t="s">
        <v>124</v>
      </c>
      <c r="BT4" s="28" t="s">
        <v>125</v>
      </c>
      <c r="BU4" s="33" t="s">
        <v>124</v>
      </c>
      <c r="BV4" s="28" t="s">
        <v>125</v>
      </c>
      <c r="BW4" s="33" t="s">
        <v>124</v>
      </c>
      <c r="BX4" s="34" t="s">
        <v>134</v>
      </c>
      <c r="BY4" s="29" t="s">
        <v>133</v>
      </c>
      <c r="BZ4" s="34" t="s">
        <v>130</v>
      </c>
      <c r="CA4" s="29" t="s">
        <v>132</v>
      </c>
      <c r="CB4" s="34" t="s">
        <v>130</v>
      </c>
      <c r="CC4" s="34" t="s">
        <v>130</v>
      </c>
      <c r="CD4" s="34" t="s">
        <v>130</v>
      </c>
      <c r="CE4" s="34" t="s">
        <v>130</v>
      </c>
      <c r="CF4" s="34" t="s">
        <v>130</v>
      </c>
      <c r="CG4" s="34" t="s">
        <v>130</v>
      </c>
      <c r="CH4" s="34" t="s">
        <v>130</v>
      </c>
      <c r="CI4" s="34" t="s">
        <v>130</v>
      </c>
      <c r="CJ4" s="34" t="s">
        <v>130</v>
      </c>
      <c r="CK4" s="34" t="s">
        <v>130</v>
      </c>
      <c r="CL4" s="34" t="s">
        <v>130</v>
      </c>
      <c r="CM4" s="29" t="s">
        <v>131</v>
      </c>
      <c r="CN4" s="34" t="s">
        <v>130</v>
      </c>
      <c r="CO4" s="34" t="s">
        <v>130</v>
      </c>
      <c r="CP4" s="28" t="s">
        <v>126</v>
      </c>
      <c r="CQ4" s="28" t="s">
        <v>126</v>
      </c>
      <c r="CR4" s="28" t="s">
        <v>126</v>
      </c>
      <c r="CS4" s="28" t="s">
        <v>125</v>
      </c>
      <c r="CT4" s="28" t="s">
        <v>125</v>
      </c>
      <c r="CU4" s="33" t="s">
        <v>124</v>
      </c>
      <c r="CV4" s="28" t="s">
        <v>125</v>
      </c>
      <c r="CW4" s="33" t="s">
        <v>124</v>
      </c>
      <c r="CX4" s="28" t="s">
        <v>125</v>
      </c>
      <c r="CY4" s="33" t="s">
        <v>124</v>
      </c>
      <c r="CZ4" s="34"/>
      <c r="DA4" s="34"/>
      <c r="DB4" s="28" t="s">
        <v>126</v>
      </c>
      <c r="DC4" s="28" t="s">
        <v>126</v>
      </c>
      <c r="DD4" s="28" t="s">
        <v>126</v>
      </c>
      <c r="DE4" s="28" t="s">
        <v>125</v>
      </c>
      <c r="DF4" s="28" t="s">
        <v>125</v>
      </c>
      <c r="DG4" s="33" t="s">
        <v>124</v>
      </c>
      <c r="DH4" s="28" t="s">
        <v>125</v>
      </c>
      <c r="DI4" s="33" t="s">
        <v>124</v>
      </c>
      <c r="DJ4" s="28" t="s">
        <v>125</v>
      </c>
      <c r="DK4" s="33" t="s">
        <v>124</v>
      </c>
      <c r="DL4" s="29" t="s">
        <v>129</v>
      </c>
      <c r="DM4" s="29" t="s">
        <v>128</v>
      </c>
      <c r="DN4" s="28" t="s">
        <v>126</v>
      </c>
      <c r="DO4" s="28" t="s">
        <v>126</v>
      </c>
      <c r="DP4" s="28" t="s">
        <v>126</v>
      </c>
      <c r="DQ4" s="28" t="s">
        <v>125</v>
      </c>
      <c r="DR4" s="28" t="s">
        <v>125</v>
      </c>
      <c r="DS4" s="33" t="s">
        <v>124</v>
      </c>
      <c r="DT4" s="28" t="s">
        <v>125</v>
      </c>
      <c r="DU4" s="33" t="s">
        <v>124</v>
      </c>
      <c r="DV4" s="28" t="s">
        <v>125</v>
      </c>
      <c r="DW4" s="33" t="s">
        <v>124</v>
      </c>
      <c r="DX4" s="28" t="s">
        <v>126</v>
      </c>
      <c r="DY4" s="28" t="s">
        <v>126</v>
      </c>
      <c r="DZ4" s="28" t="s">
        <v>126</v>
      </c>
      <c r="EA4" s="28" t="s">
        <v>126</v>
      </c>
      <c r="EB4" s="28" t="s">
        <v>127</v>
      </c>
      <c r="EC4" s="28" t="s">
        <v>126</v>
      </c>
      <c r="ED4" s="28" t="s">
        <v>125</v>
      </c>
      <c r="EE4" s="28" t="s">
        <v>125</v>
      </c>
      <c r="EF4" s="33" t="s">
        <v>124</v>
      </c>
      <c r="EG4" s="28" t="s">
        <v>125</v>
      </c>
      <c r="EH4" s="33" t="s">
        <v>124</v>
      </c>
      <c r="EI4" s="33" t="s">
        <v>124</v>
      </c>
      <c r="EJ4" s="28" t="s">
        <v>125</v>
      </c>
      <c r="EK4" s="33" t="s">
        <v>124</v>
      </c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</row>
    <row r="5" spans="1:168" x14ac:dyDescent="0.4">
      <c r="A5" s="29" t="s">
        <v>3</v>
      </c>
      <c r="B5" s="31"/>
      <c r="C5" s="28" t="s">
        <v>120</v>
      </c>
      <c r="D5" s="28" t="s">
        <v>123</v>
      </c>
      <c r="E5" s="28"/>
      <c r="F5" s="28"/>
      <c r="G5" s="29" t="s">
        <v>122</v>
      </c>
      <c r="H5" s="29" t="s">
        <v>121</v>
      </c>
      <c r="I5" s="29" t="s">
        <v>120</v>
      </c>
      <c r="J5" s="28"/>
      <c r="K5" s="28" t="s">
        <v>109</v>
      </c>
      <c r="L5" s="29" t="s">
        <v>120</v>
      </c>
      <c r="M5" s="28" t="s">
        <v>119</v>
      </c>
      <c r="N5" s="28" t="s">
        <v>109</v>
      </c>
      <c r="O5" s="28" t="s">
        <v>116</v>
      </c>
      <c r="P5" s="28" t="s">
        <v>97</v>
      </c>
      <c r="Q5" s="28" t="s">
        <v>96</v>
      </c>
      <c r="R5" s="28" t="s">
        <v>94</v>
      </c>
      <c r="S5" s="28" t="s">
        <v>92</v>
      </c>
      <c r="T5" s="28" t="s">
        <v>92</v>
      </c>
      <c r="U5" s="28" t="s">
        <v>93</v>
      </c>
      <c r="V5" s="28" t="s">
        <v>92</v>
      </c>
      <c r="W5" s="28" t="s">
        <v>98</v>
      </c>
      <c r="X5" s="28" t="s">
        <v>92</v>
      </c>
      <c r="Y5" s="28" t="s">
        <v>98</v>
      </c>
      <c r="Z5" s="29" t="s">
        <v>118</v>
      </c>
      <c r="AA5" s="29" t="s">
        <v>116</v>
      </c>
      <c r="AB5" s="29" t="s">
        <v>109</v>
      </c>
      <c r="AC5" s="29" t="s">
        <v>117</v>
      </c>
      <c r="AD5" s="28"/>
      <c r="AE5" s="29" t="s">
        <v>115</v>
      </c>
      <c r="AF5" s="29" t="s">
        <v>116</v>
      </c>
      <c r="AG5" s="29" t="s">
        <v>116</v>
      </c>
      <c r="AH5" s="28"/>
      <c r="AI5" s="29" t="s">
        <v>109</v>
      </c>
      <c r="AJ5" s="29" t="s">
        <v>115</v>
      </c>
      <c r="AK5" s="29" t="s">
        <v>109</v>
      </c>
      <c r="AL5" s="28" t="s">
        <v>97</v>
      </c>
      <c r="AM5" s="28" t="s">
        <v>96</v>
      </c>
      <c r="AN5" s="28" t="s">
        <v>94</v>
      </c>
      <c r="AO5" s="28" t="s">
        <v>92</v>
      </c>
      <c r="AP5" s="28" t="s">
        <v>92</v>
      </c>
      <c r="AQ5" s="28" t="s">
        <v>93</v>
      </c>
      <c r="AR5" s="28" t="s">
        <v>92</v>
      </c>
      <c r="AS5" s="28" t="s">
        <v>98</v>
      </c>
      <c r="AT5" s="28" t="s">
        <v>92</v>
      </c>
      <c r="AU5" s="28" t="s">
        <v>98</v>
      </c>
      <c r="AV5" s="29" t="s">
        <v>111</v>
      </c>
      <c r="AW5" s="29" t="s">
        <v>111</v>
      </c>
      <c r="AX5" s="29" t="s">
        <v>111</v>
      </c>
      <c r="AY5" s="28"/>
      <c r="AZ5" s="29" t="s">
        <v>111</v>
      </c>
      <c r="BA5" s="29" t="s">
        <v>105</v>
      </c>
      <c r="BB5" s="29" t="s">
        <v>114</v>
      </c>
      <c r="BC5" s="29" t="s">
        <v>113</v>
      </c>
      <c r="BD5" s="29" t="s">
        <v>112</v>
      </c>
      <c r="BE5" s="29" t="s">
        <v>111</v>
      </c>
      <c r="BF5" s="28" t="s">
        <v>110</v>
      </c>
      <c r="BG5" s="28" t="s">
        <v>109</v>
      </c>
      <c r="BH5" s="28" t="s">
        <v>108</v>
      </c>
      <c r="BI5" s="29" t="s">
        <v>101</v>
      </c>
      <c r="BJ5" s="29" t="s">
        <v>107</v>
      </c>
      <c r="BK5" s="29" t="s">
        <v>106</v>
      </c>
      <c r="BL5" s="29" t="s">
        <v>105</v>
      </c>
      <c r="BM5" s="29" t="s">
        <v>104</v>
      </c>
      <c r="BN5" s="28" t="s">
        <v>97</v>
      </c>
      <c r="BO5" s="28" t="s">
        <v>96</v>
      </c>
      <c r="BP5" s="28" t="s">
        <v>94</v>
      </c>
      <c r="BQ5" s="28" t="s">
        <v>92</v>
      </c>
      <c r="BR5" s="28" t="s">
        <v>92</v>
      </c>
      <c r="BS5" s="28" t="s">
        <v>93</v>
      </c>
      <c r="BT5" s="28" t="s">
        <v>92</v>
      </c>
      <c r="BU5" s="28" t="s">
        <v>91</v>
      </c>
      <c r="BV5" s="28" t="s">
        <v>92</v>
      </c>
      <c r="BW5" s="28" t="s">
        <v>91</v>
      </c>
      <c r="BX5" s="28" t="s">
        <v>103</v>
      </c>
      <c r="BY5" s="29" t="s">
        <v>102</v>
      </c>
      <c r="BZ5" s="28"/>
      <c r="CA5" s="29" t="s">
        <v>101</v>
      </c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9" t="s">
        <v>100</v>
      </c>
      <c r="CN5" s="28"/>
      <c r="CO5" s="28"/>
      <c r="CP5" s="28" t="s">
        <v>97</v>
      </c>
      <c r="CQ5" s="28" t="s">
        <v>96</v>
      </c>
      <c r="CR5" s="28" t="s">
        <v>94</v>
      </c>
      <c r="CS5" s="28" t="s">
        <v>92</v>
      </c>
      <c r="CT5" s="28" t="s">
        <v>92</v>
      </c>
      <c r="CU5" s="28" t="s">
        <v>93</v>
      </c>
      <c r="CV5" s="28" t="s">
        <v>92</v>
      </c>
      <c r="CW5" s="28" t="s">
        <v>98</v>
      </c>
      <c r="CX5" s="28" t="s">
        <v>92</v>
      </c>
      <c r="CY5" s="28" t="s">
        <v>98</v>
      </c>
      <c r="CZ5" s="28"/>
      <c r="DA5" s="28"/>
      <c r="DB5" s="28" t="s">
        <v>97</v>
      </c>
      <c r="DC5" s="28" t="s">
        <v>96</v>
      </c>
      <c r="DD5" s="28" t="s">
        <v>94</v>
      </c>
      <c r="DE5" s="28" t="s">
        <v>92</v>
      </c>
      <c r="DF5" s="28" t="s">
        <v>92</v>
      </c>
      <c r="DG5" s="28" t="s">
        <v>93</v>
      </c>
      <c r="DH5" s="28" t="s">
        <v>92</v>
      </c>
      <c r="DI5" s="28" t="s">
        <v>91</v>
      </c>
      <c r="DJ5" s="28" t="s">
        <v>92</v>
      </c>
      <c r="DK5" s="28" t="s">
        <v>91</v>
      </c>
      <c r="DL5" s="29" t="s">
        <v>99</v>
      </c>
      <c r="DM5" s="29" t="s">
        <v>99</v>
      </c>
      <c r="DN5" s="28" t="s">
        <v>97</v>
      </c>
      <c r="DO5" s="28" t="s">
        <v>96</v>
      </c>
      <c r="DP5" s="28" t="s">
        <v>94</v>
      </c>
      <c r="DQ5" s="28" t="s">
        <v>92</v>
      </c>
      <c r="DR5" s="28" t="s">
        <v>92</v>
      </c>
      <c r="DS5" s="28" t="s">
        <v>93</v>
      </c>
      <c r="DT5" s="28" t="s">
        <v>92</v>
      </c>
      <c r="DU5" s="28" t="s">
        <v>98</v>
      </c>
      <c r="DV5" s="28" t="s">
        <v>92</v>
      </c>
      <c r="DW5" s="28" t="s">
        <v>98</v>
      </c>
      <c r="DX5" s="28" t="s">
        <v>97</v>
      </c>
      <c r="DY5" s="28" t="s">
        <v>96</v>
      </c>
      <c r="DZ5" s="28" t="s">
        <v>94</v>
      </c>
      <c r="EA5" s="28" t="s">
        <v>96</v>
      </c>
      <c r="EB5" s="28" t="s">
        <v>95</v>
      </c>
      <c r="EC5" s="28" t="s">
        <v>94</v>
      </c>
      <c r="ED5" s="28" t="s">
        <v>92</v>
      </c>
      <c r="EE5" s="28" t="s">
        <v>92</v>
      </c>
      <c r="EF5" s="28" t="s">
        <v>93</v>
      </c>
      <c r="EG5" s="28" t="s">
        <v>92</v>
      </c>
      <c r="EH5" s="28" t="s">
        <v>91</v>
      </c>
      <c r="EI5" s="28" t="s">
        <v>91</v>
      </c>
      <c r="EJ5" s="28" t="s">
        <v>92</v>
      </c>
      <c r="EK5" s="28" t="s">
        <v>91</v>
      </c>
      <c r="EL5" s="23"/>
      <c r="EM5" s="23"/>
      <c r="EN5" s="23"/>
      <c r="EO5" s="23"/>
    </row>
    <row r="6" spans="1:168" x14ac:dyDescent="0.4">
      <c r="A6" s="31" t="s">
        <v>90</v>
      </c>
      <c r="B6" s="31"/>
      <c r="C6" s="28" t="s">
        <v>89</v>
      </c>
      <c r="D6" s="28" t="s">
        <v>88</v>
      </c>
      <c r="E6" s="28" t="s">
        <v>87</v>
      </c>
      <c r="F6" s="28" t="s">
        <v>86</v>
      </c>
      <c r="G6" s="28" t="s">
        <v>85</v>
      </c>
      <c r="H6" s="28" t="s">
        <v>84</v>
      </c>
      <c r="I6" s="28" t="s">
        <v>83</v>
      </c>
      <c r="J6" s="28" t="s">
        <v>82</v>
      </c>
      <c r="K6" s="28" t="s">
        <v>81</v>
      </c>
      <c r="L6" s="28" t="s">
        <v>80</v>
      </c>
      <c r="M6" s="28" t="s">
        <v>79</v>
      </c>
      <c r="N6" s="28" t="s">
        <v>78</v>
      </c>
      <c r="O6" s="28" t="s">
        <v>77</v>
      </c>
      <c r="P6" s="28" t="s">
        <v>11</v>
      </c>
      <c r="Q6" s="28" t="s">
        <v>11</v>
      </c>
      <c r="R6" s="28" t="s">
        <v>11</v>
      </c>
      <c r="S6" s="28" t="s">
        <v>11</v>
      </c>
      <c r="T6" s="28" t="s">
        <v>22</v>
      </c>
      <c r="U6" s="28" t="s">
        <v>11</v>
      </c>
      <c r="V6" s="28" t="s">
        <v>24</v>
      </c>
      <c r="W6" s="28" t="s">
        <v>10</v>
      </c>
      <c r="X6" s="28" t="s">
        <v>24</v>
      </c>
      <c r="Y6" s="28" t="s">
        <v>8</v>
      </c>
      <c r="Z6" s="28" t="s">
        <v>76</v>
      </c>
      <c r="AA6" s="28" t="s">
        <v>75</v>
      </c>
      <c r="AB6" s="28" t="s">
        <v>74</v>
      </c>
      <c r="AC6" s="28" t="s">
        <v>73</v>
      </c>
      <c r="AD6" s="28" t="s">
        <v>72</v>
      </c>
      <c r="AE6" s="28" t="s">
        <v>71</v>
      </c>
      <c r="AF6" s="28" t="s">
        <v>70</v>
      </c>
      <c r="AG6" s="28" t="s">
        <v>69</v>
      </c>
      <c r="AH6" s="28" t="s">
        <v>68</v>
      </c>
      <c r="AI6" s="28" t="s">
        <v>67</v>
      </c>
      <c r="AJ6" s="28" t="s">
        <v>66</v>
      </c>
      <c r="AK6" s="28" t="s">
        <v>65</v>
      </c>
      <c r="AL6" s="28" t="s">
        <v>11</v>
      </c>
      <c r="AM6" s="28" t="s">
        <v>11</v>
      </c>
      <c r="AN6" s="28" t="s">
        <v>11</v>
      </c>
      <c r="AO6" s="28" t="s">
        <v>11</v>
      </c>
      <c r="AP6" s="28" t="s">
        <v>22</v>
      </c>
      <c r="AQ6" s="28" t="s">
        <v>11</v>
      </c>
      <c r="AR6" s="28" t="s">
        <v>24</v>
      </c>
      <c r="AS6" s="28" t="s">
        <v>10</v>
      </c>
      <c r="AT6" s="28" t="s">
        <v>24</v>
      </c>
      <c r="AU6" s="28" t="s">
        <v>8</v>
      </c>
      <c r="AV6" s="28" t="s">
        <v>64</v>
      </c>
      <c r="AW6" s="28" t="s">
        <v>63</v>
      </c>
      <c r="AX6" s="28" t="s">
        <v>62</v>
      </c>
      <c r="AY6" s="28" t="s">
        <v>61</v>
      </c>
      <c r="AZ6" s="28" t="s">
        <v>60</v>
      </c>
      <c r="BA6" s="28" t="s">
        <v>59</v>
      </c>
      <c r="BB6" s="28" t="s">
        <v>58</v>
      </c>
      <c r="BC6" s="28" t="s">
        <v>57</v>
      </c>
      <c r="BD6" s="28" t="s">
        <v>56</v>
      </c>
      <c r="BE6" s="28" t="s">
        <v>55</v>
      </c>
      <c r="BF6" s="28" t="s">
        <v>54</v>
      </c>
      <c r="BG6" s="28" t="s">
        <v>53</v>
      </c>
      <c r="BH6" s="28" t="s">
        <v>52</v>
      </c>
      <c r="BI6" s="28" t="s">
        <v>51</v>
      </c>
      <c r="BJ6" s="28" t="s">
        <v>50</v>
      </c>
      <c r="BK6" s="28" t="s">
        <v>49</v>
      </c>
      <c r="BL6" s="28" t="s">
        <v>48</v>
      </c>
      <c r="BM6" s="28" t="s">
        <v>47</v>
      </c>
      <c r="BN6" s="28" t="s">
        <v>11</v>
      </c>
      <c r="BO6" s="28" t="s">
        <v>11</v>
      </c>
      <c r="BP6" s="28" t="s">
        <v>11</v>
      </c>
      <c r="BQ6" s="28" t="s">
        <v>11</v>
      </c>
      <c r="BR6" s="28" t="s">
        <v>22</v>
      </c>
      <c r="BS6" s="28" t="s">
        <v>11</v>
      </c>
      <c r="BT6" s="28" t="s">
        <v>21</v>
      </c>
      <c r="BU6" s="28" t="s">
        <v>10</v>
      </c>
      <c r="BV6" s="28" t="s">
        <v>21</v>
      </c>
      <c r="BW6" s="28" t="s">
        <v>8</v>
      </c>
      <c r="BX6" s="28" t="s">
        <v>46</v>
      </c>
      <c r="BY6" s="28" t="s">
        <v>45</v>
      </c>
      <c r="BZ6" s="28" t="s">
        <v>44</v>
      </c>
      <c r="CA6" s="28" t="s">
        <v>43</v>
      </c>
      <c r="CB6" s="28" t="s">
        <v>42</v>
      </c>
      <c r="CC6" s="28" t="s">
        <v>41</v>
      </c>
      <c r="CD6" s="28" t="s">
        <v>40</v>
      </c>
      <c r="CE6" s="28" t="s">
        <v>39</v>
      </c>
      <c r="CF6" s="28" t="s">
        <v>38</v>
      </c>
      <c r="CG6" s="28" t="s">
        <v>37</v>
      </c>
      <c r="CH6" s="28" t="s">
        <v>36</v>
      </c>
      <c r="CI6" s="28" t="s">
        <v>35</v>
      </c>
      <c r="CJ6" s="28" t="s">
        <v>34</v>
      </c>
      <c r="CK6" s="28" t="s">
        <v>33</v>
      </c>
      <c r="CL6" s="28" t="s">
        <v>32</v>
      </c>
      <c r="CM6" s="28" t="s">
        <v>31</v>
      </c>
      <c r="CN6" s="28" t="s">
        <v>30</v>
      </c>
      <c r="CO6" s="28" t="s">
        <v>29</v>
      </c>
      <c r="CP6" s="28" t="s">
        <v>11</v>
      </c>
      <c r="CQ6" s="28" t="s">
        <v>11</v>
      </c>
      <c r="CR6" s="28" t="s">
        <v>11</v>
      </c>
      <c r="CS6" s="28" t="s">
        <v>11</v>
      </c>
      <c r="CT6" s="28" t="s">
        <v>22</v>
      </c>
      <c r="CU6" s="28" t="s">
        <v>11</v>
      </c>
      <c r="CV6" s="28" t="s">
        <v>24</v>
      </c>
      <c r="CW6" s="28" t="s">
        <v>10</v>
      </c>
      <c r="CX6" s="28" t="s">
        <v>24</v>
      </c>
      <c r="CY6" s="28" t="s">
        <v>8</v>
      </c>
      <c r="CZ6" s="28" t="s">
        <v>28</v>
      </c>
      <c r="DA6" s="28" t="s">
        <v>27</v>
      </c>
      <c r="DB6" s="28" t="s">
        <v>11</v>
      </c>
      <c r="DC6" s="28" t="s">
        <v>11</v>
      </c>
      <c r="DD6" s="28" t="s">
        <v>11</v>
      </c>
      <c r="DE6" s="28" t="s">
        <v>11</v>
      </c>
      <c r="DF6" s="28" t="s">
        <v>22</v>
      </c>
      <c r="DG6" s="28" t="s">
        <v>11</v>
      </c>
      <c r="DH6" s="28" t="s">
        <v>21</v>
      </c>
      <c r="DI6" s="28" t="s">
        <v>10</v>
      </c>
      <c r="DJ6" s="28" t="s">
        <v>21</v>
      </c>
      <c r="DK6" s="28" t="s">
        <v>8</v>
      </c>
      <c r="DL6" s="28" t="s">
        <v>26</v>
      </c>
      <c r="DM6" s="28" t="s">
        <v>25</v>
      </c>
      <c r="DN6" s="28" t="s">
        <v>11</v>
      </c>
      <c r="DO6" s="28" t="s">
        <v>11</v>
      </c>
      <c r="DP6" s="28" t="s">
        <v>11</v>
      </c>
      <c r="DQ6" s="28" t="s">
        <v>11</v>
      </c>
      <c r="DR6" s="28" t="s">
        <v>22</v>
      </c>
      <c r="DS6" s="28" t="s">
        <v>11</v>
      </c>
      <c r="DT6" s="28" t="s">
        <v>24</v>
      </c>
      <c r="DU6" s="28" t="s">
        <v>10</v>
      </c>
      <c r="DV6" s="28" t="s">
        <v>24</v>
      </c>
      <c r="DW6" s="28" t="s">
        <v>8</v>
      </c>
      <c r="DX6" s="28" t="s">
        <v>11</v>
      </c>
      <c r="DY6" s="28" t="s">
        <v>11</v>
      </c>
      <c r="DZ6" s="28" t="s">
        <v>11</v>
      </c>
      <c r="EA6" s="28" t="s">
        <v>23</v>
      </c>
      <c r="EB6" s="28" t="s">
        <v>11</v>
      </c>
      <c r="EC6" s="28" t="s">
        <v>23</v>
      </c>
      <c r="ED6" s="28" t="s">
        <v>11</v>
      </c>
      <c r="EE6" s="28" t="s">
        <v>22</v>
      </c>
      <c r="EF6" s="28" t="s">
        <v>11</v>
      </c>
      <c r="EG6" s="28" t="s">
        <v>21</v>
      </c>
      <c r="EH6" s="28" t="s">
        <v>10</v>
      </c>
      <c r="EI6" s="28" t="s">
        <v>10</v>
      </c>
      <c r="EJ6" s="28" t="s">
        <v>21</v>
      </c>
      <c r="EK6" s="28" t="s">
        <v>8</v>
      </c>
      <c r="EL6" s="23"/>
      <c r="EM6" s="23"/>
      <c r="EN6" s="23"/>
      <c r="EO6" s="23"/>
    </row>
    <row r="7" spans="1:168" x14ac:dyDescent="0.4">
      <c r="A7" s="29" t="s">
        <v>3</v>
      </c>
      <c r="B7" s="31"/>
      <c r="C7" s="28" t="s">
        <v>3</v>
      </c>
      <c r="D7" s="28" t="s">
        <v>3</v>
      </c>
      <c r="E7" s="28" t="s">
        <v>20</v>
      </c>
      <c r="F7" s="28" t="s">
        <v>3</v>
      </c>
      <c r="G7" s="28" t="s">
        <v>3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  <c r="M7" s="28" t="s">
        <v>19</v>
      </c>
      <c r="N7" s="28" t="s">
        <v>3</v>
      </c>
      <c r="O7" s="28" t="s">
        <v>3</v>
      </c>
      <c r="P7" s="29"/>
      <c r="Q7" s="29"/>
      <c r="R7" s="29"/>
      <c r="S7" s="29"/>
      <c r="T7" s="28" t="s">
        <v>11</v>
      </c>
      <c r="U7" s="29"/>
      <c r="V7" s="28" t="s">
        <v>10</v>
      </c>
      <c r="W7" s="28"/>
      <c r="X7" s="28" t="s">
        <v>8</v>
      </c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9"/>
      <c r="AM7" s="29"/>
      <c r="AN7" s="29"/>
      <c r="AO7" s="29"/>
      <c r="AP7" s="28" t="s">
        <v>11</v>
      </c>
      <c r="AQ7" s="29"/>
      <c r="AR7" s="28" t="s">
        <v>10</v>
      </c>
      <c r="AS7" s="28"/>
      <c r="AT7" s="28" t="s">
        <v>8</v>
      </c>
      <c r="AU7" s="28"/>
      <c r="AV7" s="28" t="s">
        <v>17</v>
      </c>
      <c r="AW7" s="28" t="s">
        <v>17</v>
      </c>
      <c r="AX7" s="28" t="s">
        <v>17</v>
      </c>
      <c r="AY7" s="28" t="s">
        <v>18</v>
      </c>
      <c r="AZ7" s="28" t="s">
        <v>17</v>
      </c>
      <c r="BA7" s="28"/>
      <c r="BB7" s="28" t="s">
        <v>18</v>
      </c>
      <c r="BC7" s="30" t="s">
        <v>5</v>
      </c>
      <c r="BD7" s="28" t="s">
        <v>14</v>
      </c>
      <c r="BE7" s="28" t="s">
        <v>17</v>
      </c>
      <c r="BF7" s="28" t="s">
        <v>16</v>
      </c>
      <c r="BG7" s="30"/>
      <c r="BH7" s="28" t="s">
        <v>15</v>
      </c>
      <c r="BI7" s="28"/>
      <c r="BJ7" s="28" t="s">
        <v>14</v>
      </c>
      <c r="BK7" s="28" t="s">
        <v>13</v>
      </c>
      <c r="BL7" s="28" t="s">
        <v>12</v>
      </c>
      <c r="BM7" s="28"/>
      <c r="BN7" s="28" t="s">
        <v>3</v>
      </c>
      <c r="BO7" s="28"/>
      <c r="BP7" s="28"/>
      <c r="BQ7" s="29"/>
      <c r="BR7" s="28" t="s">
        <v>11</v>
      </c>
      <c r="BS7" s="29"/>
      <c r="BT7" s="28" t="s">
        <v>10</v>
      </c>
      <c r="BU7" s="28"/>
      <c r="BV7" s="28" t="s">
        <v>8</v>
      </c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 t="s">
        <v>3</v>
      </c>
      <c r="CQ7" s="28"/>
      <c r="CR7" s="28"/>
      <c r="CS7" s="29"/>
      <c r="CT7" s="28" t="s">
        <v>11</v>
      </c>
      <c r="CU7" s="29"/>
      <c r="CV7" s="28" t="s">
        <v>10</v>
      </c>
      <c r="CW7" s="28"/>
      <c r="CX7" s="28" t="s">
        <v>8</v>
      </c>
      <c r="CY7" s="28"/>
      <c r="CZ7" s="28"/>
      <c r="DA7" s="28"/>
      <c r="DB7" s="28" t="s">
        <v>3</v>
      </c>
      <c r="DC7" s="28"/>
      <c r="DD7" s="28"/>
      <c r="DE7" s="29"/>
      <c r="DF7" s="28" t="s">
        <v>11</v>
      </c>
      <c r="DG7" s="29"/>
      <c r="DH7" s="28" t="s">
        <v>10</v>
      </c>
      <c r="DI7" s="28"/>
      <c r="DJ7" s="28" t="s">
        <v>8</v>
      </c>
      <c r="DK7" s="28"/>
      <c r="DL7" s="29"/>
      <c r="DM7" s="28"/>
      <c r="DN7" s="28" t="s">
        <v>3</v>
      </c>
      <c r="DO7" s="28"/>
      <c r="DP7" s="28"/>
      <c r="DQ7" s="29"/>
      <c r="DR7" s="28" t="s">
        <v>11</v>
      </c>
      <c r="DS7" s="29"/>
      <c r="DT7" s="28" t="s">
        <v>10</v>
      </c>
      <c r="DU7" s="28"/>
      <c r="DV7" s="28" t="s">
        <v>8</v>
      </c>
      <c r="DW7" s="28"/>
      <c r="DX7" s="28" t="s">
        <v>3</v>
      </c>
      <c r="DY7" s="28"/>
      <c r="DZ7" s="28"/>
      <c r="EA7" s="28"/>
      <c r="EB7" s="29"/>
      <c r="EC7" s="29"/>
      <c r="ED7" s="28" t="s">
        <v>3</v>
      </c>
      <c r="EE7" s="28" t="s">
        <v>11</v>
      </c>
      <c r="EF7" s="29"/>
      <c r="EG7" s="28" t="s">
        <v>10</v>
      </c>
      <c r="EH7" s="28"/>
      <c r="EI7" s="28" t="s">
        <v>9</v>
      </c>
      <c r="EJ7" s="28" t="s">
        <v>8</v>
      </c>
      <c r="EK7" s="28"/>
      <c r="EL7" s="23"/>
      <c r="EM7" s="23"/>
      <c r="EN7" s="23"/>
      <c r="EO7" s="23"/>
    </row>
    <row r="8" spans="1:168" ht="13.5" thickBot="1" x14ac:dyDescent="0.45">
      <c r="A8" s="26" t="s">
        <v>3</v>
      </c>
      <c r="B8" s="27" t="s">
        <v>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 t="s">
        <v>6</v>
      </c>
      <c r="AW8" s="24" t="s">
        <v>6</v>
      </c>
      <c r="AX8" s="24" t="s">
        <v>5</v>
      </c>
      <c r="AY8" s="24" t="s">
        <v>6</v>
      </c>
      <c r="AZ8" s="24" t="s">
        <v>6</v>
      </c>
      <c r="BA8" s="24"/>
      <c r="BB8" s="24"/>
      <c r="BC8" s="24"/>
      <c r="BD8" s="24" t="s">
        <v>6</v>
      </c>
      <c r="BE8" s="24" t="s">
        <v>6</v>
      </c>
      <c r="BF8" s="24" t="s">
        <v>5</v>
      </c>
      <c r="BG8" s="24"/>
      <c r="BH8" s="24" t="s">
        <v>6</v>
      </c>
      <c r="BI8" s="24"/>
      <c r="BJ8" s="24" t="s">
        <v>6</v>
      </c>
      <c r="BK8" s="24" t="s">
        <v>5</v>
      </c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5" t="s">
        <v>3</v>
      </c>
      <c r="DC8" s="25"/>
      <c r="DD8" s="25"/>
      <c r="DE8" s="26"/>
      <c r="DF8" s="25" t="s">
        <v>3</v>
      </c>
      <c r="DG8" s="26"/>
      <c r="DH8" s="26"/>
      <c r="DI8" s="26"/>
      <c r="DJ8" s="26"/>
      <c r="DK8" s="26"/>
      <c r="DL8" s="26"/>
      <c r="DM8" s="25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3"/>
      <c r="EM8" s="23"/>
      <c r="EN8" s="23"/>
      <c r="EO8" s="23"/>
    </row>
    <row r="9" spans="1:168" ht="13.5" thickTop="1" x14ac:dyDescent="0.4">
      <c r="A9" s="7"/>
      <c r="B9" s="17">
        <v>1800</v>
      </c>
      <c r="C9" s="8"/>
      <c r="D9" s="4"/>
      <c r="E9" s="8"/>
      <c r="F9" s="8"/>
      <c r="G9" s="4"/>
      <c r="H9" s="9"/>
      <c r="I9" s="8"/>
      <c r="J9" s="9"/>
      <c r="K9" s="9"/>
      <c r="L9" s="9"/>
      <c r="M9" s="9"/>
      <c r="N9" s="8"/>
      <c r="O9" s="8"/>
      <c r="P9" s="6"/>
      <c r="Q9" s="6"/>
      <c r="R9" s="6"/>
      <c r="S9" s="6"/>
      <c r="T9" s="6"/>
      <c r="U9" s="6"/>
      <c r="V9" s="6"/>
      <c r="W9" s="6"/>
      <c r="X9" s="6"/>
      <c r="Y9" s="6"/>
      <c r="Z9" s="4"/>
      <c r="AA9" s="6"/>
      <c r="AB9" s="6"/>
      <c r="AC9" s="6"/>
      <c r="AD9" s="6"/>
      <c r="AE9" s="4"/>
      <c r="AF9" s="6"/>
      <c r="AG9" s="4"/>
      <c r="AH9" s="6"/>
      <c r="AI9" s="6"/>
      <c r="AJ9" s="6"/>
      <c r="AK9" s="4"/>
      <c r="AN9" s="6">
        <f t="shared" ref="AN9:AN72" si="0">MAX($Z9:$AK9)</f>
        <v>0</v>
      </c>
      <c r="AO9" s="10">
        <f t="shared" ref="AO9:AO72" si="1">COUNTA(Z9:AK9)</f>
        <v>0</v>
      </c>
      <c r="AP9" s="7">
        <f t="array" ref="AP9">SUM(IF($Z9:$AK9&lt;0,1,0))</f>
        <v>0</v>
      </c>
      <c r="AR9" s="7">
        <f t="array" ref="AR9">SUM(IF($Z9:$AK9&gt;15,1,0))</f>
        <v>0</v>
      </c>
      <c r="AT9" s="7">
        <f t="array" ref="AT9">SUM(IF($Z9:$AK9&gt;40,1,0))</f>
        <v>0</v>
      </c>
      <c r="AV9" s="4"/>
      <c r="AW9" s="4"/>
      <c r="AX9" s="4"/>
      <c r="AY9" s="6"/>
      <c r="AZ9" s="4"/>
      <c r="BA9" s="9">
        <v>10.059428588107577</v>
      </c>
      <c r="BB9" s="6"/>
      <c r="BC9" s="6"/>
      <c r="BD9" s="4"/>
      <c r="BE9" s="6">
        <v>-8.4157816697305705</v>
      </c>
      <c r="BF9" s="4"/>
      <c r="BG9" s="4"/>
      <c r="BH9" s="6">
        <v>-74.271313765631191</v>
      </c>
      <c r="BI9" s="6"/>
      <c r="BJ9" s="4"/>
      <c r="BK9" s="4"/>
      <c r="BL9" s="6"/>
      <c r="BM9" s="6" t="s">
        <v>3</v>
      </c>
      <c r="BN9" s="6">
        <f>AVERAGE($AV9:$BM9)</f>
        <v>-24.209222282418065</v>
      </c>
      <c r="BO9" s="6">
        <f t="shared" ref="BO9:BO72" si="2">MEDIAN($AV9:$BM9)</f>
        <v>-8.4157816697305705</v>
      </c>
      <c r="BP9" s="6">
        <f t="shared" ref="BP9:BP72" si="3">MAX($AV9:$BM9)</f>
        <v>10.059428588107577</v>
      </c>
      <c r="BQ9" s="10">
        <f t="shared" ref="BQ9:BQ72" si="4">COUNTA(AV9:BM9)</f>
        <v>4</v>
      </c>
      <c r="BR9" s="7">
        <f t="array" ref="BR9">SUM(IF($AV9:$BM9&lt;0,1,0))</f>
        <v>2</v>
      </c>
      <c r="BS9" s="9">
        <f t="shared" ref="BS9:BS72" si="5">100*BR9/BQ9</f>
        <v>50</v>
      </c>
      <c r="BT9" s="7">
        <f t="array" ref="BT9">SUM(IF($AV9:$BM9&gt;15,1,0))</f>
        <v>1</v>
      </c>
      <c r="BU9" s="9">
        <f t="shared" ref="BU9:BU72" si="6">100*(BT9/$BQ9)</f>
        <v>25</v>
      </c>
      <c r="BV9" s="7">
        <f t="array" ref="BV9">SUM(IF($AV9:$BM9&gt;40,1,0))</f>
        <v>1</v>
      </c>
      <c r="BW9" s="9">
        <f>100*(BV9/$BQ9)</f>
        <v>25</v>
      </c>
      <c r="BX9" s="4"/>
      <c r="BY9" s="6"/>
      <c r="BZ9" s="4"/>
      <c r="CA9" s="4"/>
      <c r="CB9" s="6"/>
      <c r="CC9" s="6"/>
      <c r="CD9" s="6"/>
      <c r="CE9" s="6"/>
      <c r="CF9" s="6"/>
      <c r="CG9" s="6"/>
      <c r="CH9" s="6"/>
      <c r="CI9" s="4"/>
      <c r="CJ9" s="6"/>
      <c r="CK9" s="6"/>
      <c r="CL9" s="6"/>
      <c r="CM9" s="4"/>
      <c r="CN9" s="6"/>
      <c r="CO9" s="6"/>
      <c r="CP9" s="4"/>
      <c r="CQ9" s="4"/>
      <c r="CR9" s="6">
        <f t="shared" ref="CR9:CR72" si="7">MAX($BX9:$CO9)</f>
        <v>0</v>
      </c>
      <c r="CS9" s="10">
        <f t="shared" ref="CS9:CS72" si="8">COUNTA(BX9:CO9)</f>
        <v>0</v>
      </c>
      <c r="CT9" s="7">
        <f t="array" ref="CT9">SUM(IF($BX9:$CO9&lt;0,1,0))</f>
        <v>0</v>
      </c>
      <c r="CU9" s="4"/>
      <c r="CV9" s="7">
        <f t="array" ref="CV9">SUM(IF($BX9:$CO9&gt;15,1,0))</f>
        <v>0</v>
      </c>
      <c r="CW9" s="4"/>
      <c r="CX9" s="7">
        <f t="array" ref="CX9">SUM(IF($BX9:$CO9&gt;40,1,0))</f>
        <v>0</v>
      </c>
      <c r="CY9" s="4"/>
      <c r="CZ9" s="6"/>
      <c r="DA9" s="6">
        <v>0.49085229808121245</v>
      </c>
      <c r="DB9" s="6">
        <f>AVERAGE($CZ9:$DA9)</f>
        <v>0.49085229808121245</v>
      </c>
      <c r="DC9" s="6">
        <f t="shared" ref="DC9:DC72" si="9">MEDIAN($CZ9:$DA9)</f>
        <v>0.49085229808121245</v>
      </c>
      <c r="DD9" s="6">
        <f t="shared" ref="DD9:DD72" si="10">MAX($CZ9:$DA9)</f>
        <v>0.49085229808121245</v>
      </c>
      <c r="DE9" s="10">
        <f t="shared" ref="DE9:DE72" si="11">COUNTA(CZ9:DA9)</f>
        <v>1</v>
      </c>
      <c r="DF9" s="7">
        <f t="array" ref="DF9">SUM(IF($CZ9:$DA9&lt;0,1,0))</f>
        <v>0</v>
      </c>
      <c r="DG9" s="9">
        <f t="shared" ref="DG9:DG72" si="12">100*DF9/DE9</f>
        <v>0</v>
      </c>
      <c r="DH9" s="7">
        <f t="array" ref="DH9">SUM(IF($CZ9:$DA9&gt;20,1,0))</f>
        <v>0</v>
      </c>
      <c r="DI9" s="9">
        <f t="shared" ref="DI9:DI72" si="13">100*(DH9/$DE9)</f>
        <v>0</v>
      </c>
      <c r="DJ9" s="7">
        <f t="array" ref="DJ9">SUM(IF($CZ9:$DA9&gt;40,1,0))</f>
        <v>0</v>
      </c>
      <c r="DK9" s="9">
        <f>100*(DJ9/$DE9)</f>
        <v>0</v>
      </c>
      <c r="DL9" s="6"/>
      <c r="DM9" s="4"/>
      <c r="DN9" s="6"/>
      <c r="DO9" s="6"/>
      <c r="DP9" s="6"/>
      <c r="DQ9" s="6"/>
      <c r="DR9" s="6"/>
      <c r="DS9" s="6"/>
      <c r="DT9" s="6"/>
      <c r="DU9" s="6"/>
      <c r="DV9" s="6"/>
      <c r="DW9" s="6"/>
      <c r="DX9" s="6">
        <f>AVERAGE($C9:$O9,$Z9:$AK9,$AV9:$BM9,$BX9:$CO9,$CZ9:$DA9,$DL9:$DM9)</f>
        <v>-18.034203637293245</v>
      </c>
      <c r="DY9" s="6">
        <f t="shared" ref="DY9:DY72" si="14">MEDIAN($C9:$O9,$Z9:$AK9,$AV9:$BM9,$BX9:$CO9,$CZ9:$DA9,$DL9:$DM9)</f>
        <v>-3.9624646858246795</v>
      </c>
      <c r="DZ9" s="6">
        <f t="shared" ref="DZ9:DZ72" si="15">MAX($C9:$O9,$Z9:$AK9,$AV9:$BM9,$BX9:$CO9,$CZ9:$DA9,$DL9:$DM9)</f>
        <v>10.059428588107577</v>
      </c>
      <c r="EA9" s="6"/>
      <c r="EB9" s="6">
        <f t="shared" ref="EB9:EB72" si="16">STDEV($C9:$O9,$Z9:$AK9,$AV9:$BM9,$BX9:$CO9,$CZ9:$DA9,$DL9:$DM9)</f>
        <v>38.242892436624672</v>
      </c>
      <c r="EC9" s="6"/>
      <c r="ED9" s="10">
        <f t="shared" ref="ED9:ED72" si="17">S9+AO9+BQ9+CS9+DE9+DQ9</f>
        <v>5</v>
      </c>
      <c r="EE9" s="10">
        <f t="shared" ref="EE9:EE72" si="18">T9+AP9+BR9+CT9+DF9+DR9</f>
        <v>2</v>
      </c>
      <c r="EF9" s="9">
        <f t="shared" ref="EF9:EF72" si="19">100*EE9/ED9</f>
        <v>40</v>
      </c>
      <c r="EG9" s="10">
        <f t="shared" ref="EG9:EG72" si="20">V9+AR9+BT9+CV9+DH9+DT9</f>
        <v>1</v>
      </c>
      <c r="EH9" s="9">
        <f t="shared" ref="EH9:EH72" si="21">100*(EG9/$ED9)</f>
        <v>20</v>
      </c>
      <c r="EI9" s="9"/>
      <c r="EJ9" s="10">
        <f t="shared" ref="EJ9:EJ72" si="22">X9+AT9+BV9+CX9+DJ9+DV9</f>
        <v>1</v>
      </c>
      <c r="EK9" s="9">
        <f>100*(EJ9/$ED9)</f>
        <v>20</v>
      </c>
      <c r="EL9" s="6"/>
      <c r="EM9" s="5"/>
      <c r="EN9" s="5"/>
      <c r="EO9" s="5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</row>
    <row r="10" spans="1:168" x14ac:dyDescent="0.4">
      <c r="A10" s="7"/>
      <c r="B10" s="17">
        <v>1801</v>
      </c>
      <c r="C10" s="8"/>
      <c r="D10" s="4"/>
      <c r="E10" s="8"/>
      <c r="F10" s="8"/>
      <c r="G10" s="4"/>
      <c r="H10" s="9"/>
      <c r="I10" s="8"/>
      <c r="J10" s="9"/>
      <c r="K10" s="9"/>
      <c r="L10" s="9"/>
      <c r="M10" s="9"/>
      <c r="N10" s="8"/>
      <c r="O10" s="8"/>
      <c r="P10" s="6"/>
      <c r="Q10" s="6"/>
      <c r="R10" s="6"/>
      <c r="S10" s="6"/>
      <c r="T10" s="6"/>
      <c r="U10" s="6"/>
      <c r="V10" s="6"/>
      <c r="W10" s="6"/>
      <c r="X10" s="6"/>
      <c r="Y10" s="6"/>
      <c r="Z10" s="4"/>
      <c r="AA10" s="6"/>
      <c r="AB10" s="4"/>
      <c r="AC10" s="6"/>
      <c r="AD10" s="6"/>
      <c r="AE10" s="4"/>
      <c r="AF10" s="6"/>
      <c r="AG10" s="4"/>
      <c r="AH10" s="6"/>
      <c r="AI10" s="6"/>
      <c r="AJ10" s="6"/>
      <c r="AK10" s="4"/>
      <c r="AN10" s="6">
        <f t="shared" si="0"/>
        <v>0</v>
      </c>
      <c r="AO10" s="10">
        <f t="shared" si="1"/>
        <v>0</v>
      </c>
      <c r="AP10" s="7">
        <f t="array" ref="AP10">SUM(IF($Z10:$AK10&lt;0,1,0))</f>
        <v>0</v>
      </c>
      <c r="AR10" s="7">
        <f t="array" ref="AR10">SUM(IF($Z10:$AK10&gt;15,1,0))</f>
        <v>0</v>
      </c>
      <c r="AT10" s="7">
        <f t="array" ref="AT10">SUM(IF(Z10:AK10&gt;40,1,0))</f>
        <v>0</v>
      </c>
      <c r="AV10" s="4"/>
      <c r="AW10" s="4"/>
      <c r="AX10" s="4"/>
      <c r="AY10" s="6"/>
      <c r="AZ10" s="9">
        <v>0.40002144189292821</v>
      </c>
      <c r="BA10" s="9">
        <v>-15.619665816000882</v>
      </c>
      <c r="BB10" s="6"/>
      <c r="BC10" s="6"/>
      <c r="BD10" s="4"/>
      <c r="BE10" s="6">
        <v>-2.2251308900523514</v>
      </c>
      <c r="BF10" s="4"/>
      <c r="BG10" s="4"/>
      <c r="BH10" s="6">
        <v>275.70113322839751</v>
      </c>
      <c r="BI10" s="6"/>
      <c r="BJ10" s="4"/>
      <c r="BK10" s="4"/>
      <c r="BL10" s="6"/>
      <c r="BM10" s="6">
        <v>-0.39842764587898483</v>
      </c>
      <c r="BN10" s="6">
        <f t="shared" ref="BN10:BN73" si="23">AVERAGE(AV10:BM10)</f>
        <v>51.571586063671646</v>
      </c>
      <c r="BO10" s="6">
        <f t="shared" si="2"/>
        <v>-0.39842764587898483</v>
      </c>
      <c r="BP10" s="6">
        <f t="shared" si="3"/>
        <v>275.70113322839751</v>
      </c>
      <c r="BQ10" s="10">
        <f t="shared" si="4"/>
        <v>5</v>
      </c>
      <c r="BR10" s="7">
        <f t="array" ref="BR10">SUM(IF($AV10:$BM10&lt;0,1,0))</f>
        <v>3</v>
      </c>
      <c r="BS10" s="9">
        <f t="shared" si="5"/>
        <v>60</v>
      </c>
      <c r="BT10" s="7">
        <f t="array" ref="BT10">SUM(IF($AV10:$BM10&gt;15,1,0))</f>
        <v>1</v>
      </c>
      <c r="BU10" s="9">
        <f t="shared" si="6"/>
        <v>20</v>
      </c>
      <c r="BV10" s="7">
        <f t="array" ref="BV10">SUM(IF(AV10:BM10&gt;40,1,0))</f>
        <v>1</v>
      </c>
      <c r="BW10" s="9">
        <f t="shared" ref="BW10:BW73" si="24">100*(BV10/BQ10)</f>
        <v>20</v>
      </c>
      <c r="BX10" s="4"/>
      <c r="BY10" s="6"/>
      <c r="BZ10" s="4"/>
      <c r="CA10" s="4"/>
      <c r="CB10" s="6"/>
      <c r="CC10" s="6"/>
      <c r="CD10" s="6"/>
      <c r="CE10" s="6"/>
      <c r="CF10" s="6"/>
      <c r="CG10" s="6"/>
      <c r="CH10" s="6"/>
      <c r="CI10" s="4"/>
      <c r="CJ10" s="6"/>
      <c r="CK10" s="6"/>
      <c r="CL10" s="6"/>
      <c r="CM10" s="4"/>
      <c r="CN10" s="6"/>
      <c r="CO10" s="6"/>
      <c r="CP10" s="4"/>
      <c r="CQ10" s="4"/>
      <c r="CR10" s="6">
        <f t="shared" si="7"/>
        <v>0</v>
      </c>
      <c r="CS10" s="10">
        <f t="shared" si="8"/>
        <v>0</v>
      </c>
      <c r="CT10" s="7">
        <f t="array" ref="CT10">SUM(IF($BX10:$CO10&lt;0,1,0))</f>
        <v>0</v>
      </c>
      <c r="CU10" s="4"/>
      <c r="CV10" s="7">
        <f t="array" ref="CV10">SUM(IF($BX10:$CO10&gt;15,1,0))</f>
        <v>0</v>
      </c>
      <c r="CW10" s="4"/>
      <c r="CX10" s="7">
        <f t="array" ref="CX10">SUM(IF(BX10:CO10&gt;40,1,0))</f>
        <v>0</v>
      </c>
      <c r="CY10" s="4"/>
      <c r="CZ10" s="6"/>
      <c r="DA10" s="6">
        <v>-2.2251308900523514</v>
      </c>
      <c r="DB10" s="6">
        <f t="shared" ref="DB10:DB73" si="25">AVERAGE(CZ10:DA10)</f>
        <v>-2.2251308900523514</v>
      </c>
      <c r="DC10" s="6">
        <f t="shared" si="9"/>
        <v>-2.2251308900523514</v>
      </c>
      <c r="DD10" s="6">
        <f t="shared" si="10"/>
        <v>-2.2251308900523514</v>
      </c>
      <c r="DE10" s="10">
        <f t="shared" si="11"/>
        <v>1</v>
      </c>
      <c r="DF10" s="7">
        <f t="array" ref="DF10">SUM(IF($CZ10:$DA10&lt;0,1,0))</f>
        <v>1</v>
      </c>
      <c r="DG10" s="9">
        <f t="shared" si="12"/>
        <v>100</v>
      </c>
      <c r="DH10" s="7">
        <f t="array" ref="DH10">SUM(IF($CZ10:$DA10&gt;20,1,0))</f>
        <v>0</v>
      </c>
      <c r="DI10" s="9">
        <f t="shared" si="13"/>
        <v>0</v>
      </c>
      <c r="DJ10" s="7">
        <f t="array" ref="DJ10">SUM(IF(CZ10:DA10&gt;40,1,0))</f>
        <v>0</v>
      </c>
      <c r="DK10" s="9">
        <f t="shared" ref="DK10:DK73" si="26">100*(DJ10/DE10)</f>
        <v>0</v>
      </c>
      <c r="DL10" s="6"/>
      <c r="DM10" s="4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>
        <f>AVERAGE($C10:$O10,$Z10:$AK10,$AV10:$BM10,$BX10:$CO10,$CZ10:$DA10,$DL10:$DM10)</f>
        <v>42.605466571384312</v>
      </c>
      <c r="DY10" s="6">
        <f t="shared" si="14"/>
        <v>-1.3117792679656681</v>
      </c>
      <c r="DZ10" s="6">
        <f t="shared" si="15"/>
        <v>275.70113322839751</v>
      </c>
      <c r="EA10" s="6"/>
      <c r="EB10" s="6">
        <f t="shared" si="16"/>
        <v>114.34505263432501</v>
      </c>
      <c r="EC10" s="6"/>
      <c r="ED10" s="10">
        <f t="shared" si="17"/>
        <v>6</v>
      </c>
      <c r="EE10" s="10">
        <f t="shared" si="18"/>
        <v>4</v>
      </c>
      <c r="EF10" s="9">
        <f t="shared" si="19"/>
        <v>66.666666666666671</v>
      </c>
      <c r="EG10" s="10">
        <f t="shared" si="20"/>
        <v>1</v>
      </c>
      <c r="EH10" s="9">
        <f t="shared" si="21"/>
        <v>16.666666666666664</v>
      </c>
      <c r="EI10" s="9"/>
      <c r="EJ10" s="10">
        <f t="shared" si="22"/>
        <v>1</v>
      </c>
      <c r="EK10" s="9">
        <f t="shared" ref="EK10:EK73" si="27">100*(EJ10/ED10)</f>
        <v>16.666666666666664</v>
      </c>
      <c r="EL10" s="6"/>
      <c r="EM10" s="5"/>
      <c r="EN10" s="5"/>
      <c r="EO10" s="5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</row>
    <row r="11" spans="1:168" x14ac:dyDescent="0.4">
      <c r="A11" s="7"/>
      <c r="B11" s="17">
        <v>1802</v>
      </c>
      <c r="C11" s="8"/>
      <c r="D11" s="4"/>
      <c r="E11" s="8"/>
      <c r="F11" s="8"/>
      <c r="G11" s="4"/>
      <c r="H11" s="9"/>
      <c r="I11" s="8"/>
      <c r="J11" s="9"/>
      <c r="K11" s="9"/>
      <c r="L11" s="9"/>
      <c r="M11" s="9"/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4"/>
      <c r="AA11" s="6"/>
      <c r="AB11" s="4"/>
      <c r="AC11" s="6"/>
      <c r="AD11" s="6"/>
      <c r="AE11" s="4"/>
      <c r="AF11" s="6"/>
      <c r="AG11" s="4"/>
      <c r="AH11" s="6"/>
      <c r="AI11" s="6"/>
      <c r="AJ11" s="6"/>
      <c r="AK11" s="4"/>
      <c r="AN11" s="6">
        <f t="shared" si="0"/>
        <v>0</v>
      </c>
      <c r="AO11" s="10">
        <f t="shared" si="1"/>
        <v>0</v>
      </c>
      <c r="AP11" s="7">
        <f t="array" ref="AP11">SUM(IF($Z11:$AK11&lt;0,1,0))</f>
        <v>0</v>
      </c>
      <c r="AR11" s="7">
        <f t="array" ref="AR11">SUM(IF($Z11:$AK11&gt;15,1,0))</f>
        <v>0</v>
      </c>
      <c r="AT11" s="7">
        <f t="array" ref="AT11">SUM(IF(Z11:AK11&gt;40,1,0))</f>
        <v>0</v>
      </c>
      <c r="AV11" s="4"/>
      <c r="AW11" s="4"/>
      <c r="AX11" s="4"/>
      <c r="AY11" s="6"/>
      <c r="AZ11" s="9">
        <v>-10.521620867516591</v>
      </c>
      <c r="BA11" s="9">
        <v>2.5503355704697972</v>
      </c>
      <c r="BB11" s="6"/>
      <c r="BC11" s="6"/>
      <c r="BD11" s="4"/>
      <c r="BE11" s="6">
        <v>-1.2007155726118657</v>
      </c>
      <c r="BF11" s="4"/>
      <c r="BG11" s="4"/>
      <c r="BH11" s="6">
        <v>0.39845472541133464</v>
      </c>
      <c r="BI11" s="6"/>
      <c r="BJ11" s="4"/>
      <c r="BK11" s="4"/>
      <c r="BL11" s="4"/>
      <c r="BM11" s="6">
        <v>11.758841598972269</v>
      </c>
      <c r="BN11" s="6">
        <f t="shared" si="23"/>
        <v>0.59705909094498932</v>
      </c>
      <c r="BO11" s="6">
        <f t="shared" si="2"/>
        <v>0.39845472541133464</v>
      </c>
      <c r="BP11" s="6">
        <f t="shared" si="3"/>
        <v>11.758841598972269</v>
      </c>
      <c r="BQ11" s="10">
        <f t="shared" si="4"/>
        <v>5</v>
      </c>
      <c r="BR11" s="7">
        <f t="array" ref="BR11">SUM(IF($AV11:$BM11&lt;0,1,0))</f>
        <v>2</v>
      </c>
      <c r="BS11" s="9">
        <f t="shared" si="5"/>
        <v>40</v>
      </c>
      <c r="BT11" s="7">
        <f t="array" ref="BT11">SUM(IF($AV11:$BM11&gt;15,1,0))</f>
        <v>0</v>
      </c>
      <c r="BU11" s="9">
        <f t="shared" si="6"/>
        <v>0</v>
      </c>
      <c r="BV11" s="7">
        <f t="array" ref="BV11">SUM(IF(AV11:BM11&gt;40,1,0))</f>
        <v>0</v>
      </c>
      <c r="BW11" s="9">
        <f t="shared" si="24"/>
        <v>0</v>
      </c>
      <c r="BX11" s="4"/>
      <c r="BY11" s="6"/>
      <c r="BZ11" s="4"/>
      <c r="CA11" s="4"/>
      <c r="CB11" s="6"/>
      <c r="CC11" s="6"/>
      <c r="CD11" s="6"/>
      <c r="CE11" s="6"/>
      <c r="CF11" s="6"/>
      <c r="CG11" s="6"/>
      <c r="CH11" s="6"/>
      <c r="CI11" s="4"/>
      <c r="CJ11" s="6"/>
      <c r="CK11" s="6"/>
      <c r="CL11" s="6"/>
      <c r="CM11" s="4"/>
      <c r="CN11" s="6"/>
      <c r="CO11" s="6"/>
      <c r="CP11" s="4"/>
      <c r="CQ11" s="4"/>
      <c r="CR11" s="6">
        <f t="shared" si="7"/>
        <v>0</v>
      </c>
      <c r="CS11" s="10">
        <f t="shared" si="8"/>
        <v>0</v>
      </c>
      <c r="CT11" s="7">
        <f t="array" ref="CT11">SUM(IF($BX11:$CO11&lt;0,1,0))</f>
        <v>0</v>
      </c>
      <c r="CU11" s="4"/>
      <c r="CV11" s="7">
        <f t="array" ref="CV11">SUM(IF($BX11:$CO11&gt;15,1,0))</f>
        <v>0</v>
      </c>
      <c r="CW11" s="4"/>
      <c r="CX11" s="7">
        <f t="array" ref="CX11">SUM(IF(BX11:CO11&gt;40,1,0))</f>
        <v>0</v>
      </c>
      <c r="CY11" s="4"/>
      <c r="CZ11" s="6"/>
      <c r="DA11" s="6">
        <v>2.5503355704697972</v>
      </c>
      <c r="DB11" s="6">
        <f t="shared" si="25"/>
        <v>2.5503355704697972</v>
      </c>
      <c r="DC11" s="6">
        <f t="shared" si="9"/>
        <v>2.5503355704697972</v>
      </c>
      <c r="DD11" s="6">
        <f t="shared" si="10"/>
        <v>2.5503355704697972</v>
      </c>
      <c r="DE11" s="10">
        <f t="shared" si="11"/>
        <v>1</v>
      </c>
      <c r="DF11" s="7">
        <f t="array" ref="DF11">SUM(IF($CZ11:$DA11&lt;0,1,0))</f>
        <v>0</v>
      </c>
      <c r="DG11" s="9">
        <f t="shared" si="12"/>
        <v>0</v>
      </c>
      <c r="DH11" s="7">
        <f t="array" ref="DH11">SUM(IF($CZ11:$DA11&gt;20,1,0))</f>
        <v>0</v>
      </c>
      <c r="DI11" s="9">
        <f t="shared" si="13"/>
        <v>0</v>
      </c>
      <c r="DJ11" s="7">
        <f t="array" ref="DJ11">SUM(IF(CZ11:DA11&gt;40,1,0))</f>
        <v>0</v>
      </c>
      <c r="DK11" s="9">
        <f t="shared" si="26"/>
        <v>0</v>
      </c>
      <c r="DL11" s="6"/>
      <c r="DM11" s="4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>
        <f t="shared" ref="DX11:DX74" si="28">AVERAGE(C11:O11,Z11:AK11,AV11:BM11,BX11:CO11,CZ11:DA11,DL11:DM11)</f>
        <v>0.92260517086579064</v>
      </c>
      <c r="DY11" s="6">
        <f t="shared" si="14"/>
        <v>1.4743951479405659</v>
      </c>
      <c r="DZ11" s="6">
        <f t="shared" si="15"/>
        <v>11.758841598972269</v>
      </c>
      <c r="EA11" s="6"/>
      <c r="EB11" s="6">
        <f t="shared" si="16"/>
        <v>7.1899452949261562</v>
      </c>
      <c r="EC11" s="6"/>
      <c r="ED11" s="10">
        <f t="shared" si="17"/>
        <v>6</v>
      </c>
      <c r="EE11" s="10">
        <f t="shared" si="18"/>
        <v>2</v>
      </c>
      <c r="EF11" s="9">
        <f t="shared" si="19"/>
        <v>33.333333333333336</v>
      </c>
      <c r="EG11" s="10">
        <f t="shared" si="20"/>
        <v>0</v>
      </c>
      <c r="EH11" s="9">
        <f t="shared" si="21"/>
        <v>0</v>
      </c>
      <c r="EI11" s="9"/>
      <c r="EJ11" s="10">
        <f t="shared" si="22"/>
        <v>0</v>
      </c>
      <c r="EK11" s="9">
        <f t="shared" si="27"/>
        <v>0</v>
      </c>
      <c r="EL11" s="6"/>
      <c r="EM11" s="5"/>
      <c r="EN11" s="5"/>
      <c r="EO11" s="5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</row>
    <row r="12" spans="1:168" x14ac:dyDescent="0.4">
      <c r="A12" s="7"/>
      <c r="B12" s="17">
        <v>1803</v>
      </c>
      <c r="C12" s="8"/>
      <c r="D12" s="4"/>
      <c r="E12" s="8"/>
      <c r="F12" s="8"/>
      <c r="G12" s="4"/>
      <c r="H12" s="9"/>
      <c r="I12" s="8"/>
      <c r="J12" s="9"/>
      <c r="K12" s="9"/>
      <c r="L12" s="9"/>
      <c r="M12" s="9"/>
      <c r="N12" s="8"/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4"/>
      <c r="AA12" s="6"/>
      <c r="AB12" s="4"/>
      <c r="AC12" s="6"/>
      <c r="AD12" s="6"/>
      <c r="AE12" s="4"/>
      <c r="AF12" s="6"/>
      <c r="AG12" s="4"/>
      <c r="AH12" s="6"/>
      <c r="AI12" s="6"/>
      <c r="AJ12" s="6"/>
      <c r="AK12" s="4"/>
      <c r="AN12" s="6">
        <f t="shared" si="0"/>
        <v>0</v>
      </c>
      <c r="AO12" s="10">
        <f t="shared" si="1"/>
        <v>0</v>
      </c>
      <c r="AP12" s="7">
        <f t="array" ref="AP12">SUM(IF($Z12:$AK12&lt;0,1,0))</f>
        <v>0</v>
      </c>
      <c r="AR12" s="7">
        <f t="array" ref="AR12">SUM(IF($Z12:$AK12&gt;15,1,0))</f>
        <v>0</v>
      </c>
      <c r="AT12" s="7">
        <f t="array" ref="AT12">SUM(IF(Z12:AK12&gt;40,1,0))</f>
        <v>0</v>
      </c>
      <c r="AV12" s="4"/>
      <c r="AW12" s="4"/>
      <c r="AX12" s="4"/>
      <c r="AY12" s="6"/>
      <c r="AZ12" s="9">
        <v>3.5029549792744197</v>
      </c>
      <c r="BA12" s="9">
        <v>8.6607410182984133</v>
      </c>
      <c r="BB12" s="6"/>
      <c r="BC12" s="6"/>
      <c r="BD12" s="4"/>
      <c r="BE12" s="6">
        <v>6.801767318372498</v>
      </c>
      <c r="BF12" s="4"/>
      <c r="BG12" s="4"/>
      <c r="BH12" s="6">
        <v>9.3009832913570669</v>
      </c>
      <c r="BI12" s="6"/>
      <c r="BJ12" s="4"/>
      <c r="BK12" s="4"/>
      <c r="BL12" s="4"/>
      <c r="BM12" s="6">
        <v>-3.3844009380948004</v>
      </c>
      <c r="BN12" s="6">
        <f t="shared" si="23"/>
        <v>4.9764091338415195</v>
      </c>
      <c r="BO12" s="6">
        <f t="shared" si="2"/>
        <v>6.801767318372498</v>
      </c>
      <c r="BP12" s="6">
        <f t="shared" si="3"/>
        <v>9.3009832913570669</v>
      </c>
      <c r="BQ12" s="10">
        <f t="shared" si="4"/>
        <v>5</v>
      </c>
      <c r="BR12" s="7">
        <f t="array" ref="BR12">SUM(IF($AV12:$BM12&lt;0,1,0))</f>
        <v>1</v>
      </c>
      <c r="BS12" s="9">
        <f t="shared" si="5"/>
        <v>20</v>
      </c>
      <c r="BT12" s="7">
        <f t="array" ref="BT12">SUM(IF($AV12:$BM12&gt;15,1,0))</f>
        <v>0</v>
      </c>
      <c r="BU12" s="9">
        <f t="shared" si="6"/>
        <v>0</v>
      </c>
      <c r="BV12" s="7">
        <f t="array" ref="BV12">SUM(IF(AV12:BM12&gt;40,1,0))</f>
        <v>0</v>
      </c>
      <c r="BW12" s="9">
        <f t="shared" si="24"/>
        <v>0</v>
      </c>
      <c r="BX12" s="4"/>
      <c r="BY12" s="6"/>
      <c r="BZ12" s="4"/>
      <c r="CA12" s="4"/>
      <c r="CB12" s="6"/>
      <c r="CC12" s="6"/>
      <c r="CD12" s="6"/>
      <c r="CE12" s="6"/>
      <c r="CF12" s="6"/>
      <c r="CG12" s="6"/>
      <c r="CH12" s="6"/>
      <c r="CI12" s="4"/>
      <c r="CJ12" s="6"/>
      <c r="CK12" s="6"/>
      <c r="CL12" s="6"/>
      <c r="CM12" s="4"/>
      <c r="CN12" s="6"/>
      <c r="CO12" s="6"/>
      <c r="CP12" s="4"/>
      <c r="CQ12" s="4"/>
      <c r="CR12" s="6">
        <f t="shared" si="7"/>
        <v>0</v>
      </c>
      <c r="CS12" s="10">
        <f t="shared" si="8"/>
        <v>0</v>
      </c>
      <c r="CT12" s="7">
        <f t="array" ref="CT12">SUM(IF($BX12:$CO12&lt;0,1,0))</f>
        <v>0</v>
      </c>
      <c r="CU12" s="4"/>
      <c r="CV12" s="7">
        <f t="array" ref="CV12">SUM(IF($BX12:$CO12&gt;15,1,0))</f>
        <v>0</v>
      </c>
      <c r="CW12" s="4"/>
      <c r="CX12" s="7">
        <f t="array" ref="CX12">SUM(IF(BX12:CO12&gt;40,1,0))</f>
        <v>0</v>
      </c>
      <c r="CY12" s="4"/>
      <c r="CZ12" s="6"/>
      <c r="DA12" s="6">
        <v>4.1958041958042092</v>
      </c>
      <c r="DB12" s="6">
        <f t="shared" si="25"/>
        <v>4.1958041958042092</v>
      </c>
      <c r="DC12" s="6">
        <f t="shared" si="9"/>
        <v>4.1958041958042092</v>
      </c>
      <c r="DD12" s="6">
        <f t="shared" si="10"/>
        <v>4.1958041958042092</v>
      </c>
      <c r="DE12" s="10">
        <f t="shared" si="11"/>
        <v>1</v>
      </c>
      <c r="DF12" s="7">
        <f t="array" ref="DF12">SUM(IF($CZ12:$DA12&lt;0,1,0))</f>
        <v>0</v>
      </c>
      <c r="DG12" s="9">
        <f t="shared" si="12"/>
        <v>0</v>
      </c>
      <c r="DH12" s="7">
        <f t="array" ref="DH12">SUM(IF($CZ12:$DA12&gt;20,1,0))</f>
        <v>0</v>
      </c>
      <c r="DI12" s="9">
        <f t="shared" si="13"/>
        <v>0</v>
      </c>
      <c r="DJ12" s="7">
        <f t="array" ref="DJ12">SUM(IF(CZ12:DA12&gt;40,1,0))</f>
        <v>0</v>
      </c>
      <c r="DK12" s="9">
        <f t="shared" si="26"/>
        <v>0</v>
      </c>
      <c r="DL12" s="6"/>
      <c r="DM12" s="4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>
        <f t="shared" si="28"/>
        <v>4.8463083108353011</v>
      </c>
      <c r="DY12" s="6">
        <f t="shared" si="14"/>
        <v>5.4987857570883536</v>
      </c>
      <c r="DZ12" s="6">
        <f t="shared" si="15"/>
        <v>9.3009832913570669</v>
      </c>
      <c r="EA12" s="6"/>
      <c r="EB12" s="6">
        <f t="shared" si="16"/>
        <v>4.6516701196349031</v>
      </c>
      <c r="EC12" s="6"/>
      <c r="ED12" s="10">
        <f t="shared" si="17"/>
        <v>6</v>
      </c>
      <c r="EE12" s="10">
        <f t="shared" si="18"/>
        <v>1</v>
      </c>
      <c r="EF12" s="9">
        <f t="shared" si="19"/>
        <v>16.666666666666668</v>
      </c>
      <c r="EG12" s="10">
        <f t="shared" si="20"/>
        <v>0</v>
      </c>
      <c r="EH12" s="9">
        <f t="shared" si="21"/>
        <v>0</v>
      </c>
      <c r="EI12" s="9"/>
      <c r="EJ12" s="10">
        <f t="shared" si="22"/>
        <v>0</v>
      </c>
      <c r="EK12" s="9">
        <f t="shared" si="27"/>
        <v>0</v>
      </c>
      <c r="EL12" s="6"/>
      <c r="EM12" s="5"/>
      <c r="EN12" s="5"/>
      <c r="EO12" s="5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</row>
    <row r="13" spans="1:168" x14ac:dyDescent="0.4">
      <c r="A13" s="7"/>
      <c r="B13" s="17">
        <v>1804</v>
      </c>
      <c r="C13" s="8"/>
      <c r="D13" s="4"/>
      <c r="E13" s="8"/>
      <c r="F13" s="8"/>
      <c r="G13" s="4"/>
      <c r="H13" s="9"/>
      <c r="I13" s="8"/>
      <c r="J13" s="9"/>
      <c r="K13" s="9"/>
      <c r="L13" s="9"/>
      <c r="M13" s="9"/>
      <c r="N13" s="8"/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4"/>
      <c r="AA13" s="6"/>
      <c r="AB13" s="4"/>
      <c r="AC13" s="6"/>
      <c r="AD13" s="6"/>
      <c r="AE13" s="4"/>
      <c r="AF13" s="6"/>
      <c r="AG13" s="4"/>
      <c r="AH13" s="6"/>
      <c r="AI13" s="6"/>
      <c r="AJ13" s="6"/>
      <c r="AK13" s="4"/>
      <c r="AN13" s="6">
        <f t="shared" si="0"/>
        <v>0</v>
      </c>
      <c r="AO13" s="10">
        <f t="shared" si="1"/>
        <v>0</v>
      </c>
      <c r="AP13" s="7">
        <f t="array" ref="AP13">SUM(IF($Z13:$AK13&lt;0,1,0))</f>
        <v>0</v>
      </c>
      <c r="AR13" s="7">
        <f t="array" ref="AR13">SUM(IF($Z13:$AK13&gt;15,1,0))</f>
        <v>0</v>
      </c>
      <c r="AT13" s="7">
        <f t="array" ref="AT13">SUM(IF(Z13:AK13&gt;40,1,0))</f>
        <v>0</v>
      </c>
      <c r="AV13" s="4"/>
      <c r="AW13" s="4"/>
      <c r="AX13" s="4"/>
      <c r="AY13" s="6"/>
      <c r="AZ13" s="9">
        <v>2.9779121231249928</v>
      </c>
      <c r="BA13" s="9">
        <v>-4.220135992257279</v>
      </c>
      <c r="BB13" s="6"/>
      <c r="BC13" s="6"/>
      <c r="BD13" s="4"/>
      <c r="BE13" s="6">
        <v>5.0233967391304368</v>
      </c>
      <c r="BF13" s="4"/>
      <c r="BG13" s="4"/>
      <c r="BH13" s="6">
        <v>2.5257881217293665</v>
      </c>
      <c r="BI13" s="6"/>
      <c r="BJ13" s="4"/>
      <c r="BK13" s="4"/>
      <c r="BL13" s="4"/>
      <c r="BM13" s="6">
        <v>-2.8917969511408015</v>
      </c>
      <c r="BN13" s="6">
        <f t="shared" si="23"/>
        <v>0.68303280811734313</v>
      </c>
      <c r="BO13" s="6">
        <f t="shared" si="2"/>
        <v>2.5257881217293665</v>
      </c>
      <c r="BP13" s="6">
        <f t="shared" si="3"/>
        <v>5.0233967391304368</v>
      </c>
      <c r="BQ13" s="10">
        <f t="shared" si="4"/>
        <v>5</v>
      </c>
      <c r="BR13" s="7">
        <f t="array" ref="BR13">SUM(IF($AV13:$BM13&lt;0,1,0))</f>
        <v>2</v>
      </c>
      <c r="BS13" s="9">
        <f t="shared" si="5"/>
        <v>40</v>
      </c>
      <c r="BT13" s="7">
        <f t="array" ref="BT13">SUM(IF($AV13:$BM13&gt;15,1,0))</f>
        <v>0</v>
      </c>
      <c r="BU13" s="9">
        <f t="shared" si="6"/>
        <v>0</v>
      </c>
      <c r="BV13" s="7">
        <f t="array" ref="BV13">SUM(IF(AV13:BM13&gt;40,1,0))</f>
        <v>0</v>
      </c>
      <c r="BW13" s="9">
        <f t="shared" si="24"/>
        <v>0</v>
      </c>
      <c r="BX13" s="4"/>
      <c r="BY13" s="6"/>
      <c r="BZ13" s="4"/>
      <c r="CA13" s="4"/>
      <c r="CB13" s="6"/>
      <c r="CC13" s="6"/>
      <c r="CD13" s="6"/>
      <c r="CE13" s="6"/>
      <c r="CF13" s="6"/>
      <c r="CG13" s="6"/>
      <c r="CH13" s="6"/>
      <c r="CI13" s="4"/>
      <c r="CJ13" s="6"/>
      <c r="CK13" s="6"/>
      <c r="CL13" s="6"/>
      <c r="CM13" s="4"/>
      <c r="CN13" s="6"/>
      <c r="CO13" s="6"/>
      <c r="CP13" s="4"/>
      <c r="CQ13" s="4"/>
      <c r="CR13" s="6">
        <f t="shared" si="7"/>
        <v>0</v>
      </c>
      <c r="CS13" s="10">
        <f t="shared" si="8"/>
        <v>0</v>
      </c>
      <c r="CT13" s="7">
        <f t="array" ref="CT13">SUM(IF($BX13:$CO13&lt;0,1,0))</f>
        <v>0</v>
      </c>
      <c r="CU13" s="4"/>
      <c r="CV13" s="7">
        <f t="array" ref="CV13">SUM(IF($BX13:$CO13&gt;15,1,0))</f>
        <v>0</v>
      </c>
      <c r="CW13" s="4"/>
      <c r="CX13" s="7">
        <f t="array" ref="CX13">SUM(IF(BX13:CO13&gt;40,1,0))</f>
        <v>0</v>
      </c>
      <c r="CY13" s="4"/>
      <c r="CZ13" s="6"/>
      <c r="DA13" s="6">
        <v>-2.8532608695652217</v>
      </c>
      <c r="DB13" s="6">
        <f t="shared" si="25"/>
        <v>-2.8532608695652217</v>
      </c>
      <c r="DC13" s="6">
        <f t="shared" si="9"/>
        <v>-2.8532608695652217</v>
      </c>
      <c r="DD13" s="6">
        <f t="shared" si="10"/>
        <v>-2.8532608695652217</v>
      </c>
      <c r="DE13" s="10">
        <f t="shared" si="11"/>
        <v>1</v>
      </c>
      <c r="DF13" s="7">
        <f t="array" ref="DF13">SUM(IF($CZ13:$DA13&lt;0,1,0))</f>
        <v>1</v>
      </c>
      <c r="DG13" s="9">
        <f t="shared" si="12"/>
        <v>100</v>
      </c>
      <c r="DH13" s="7">
        <f t="array" ref="DH13">SUM(IF($CZ13:$DA13&gt;20,1,0))</f>
        <v>0</v>
      </c>
      <c r="DI13" s="9">
        <f t="shared" si="13"/>
        <v>0</v>
      </c>
      <c r="DJ13" s="7">
        <f t="array" ref="DJ13">SUM(IF(CZ13:DA13&gt;40,1,0))</f>
        <v>0</v>
      </c>
      <c r="DK13" s="9">
        <f t="shared" si="26"/>
        <v>0</v>
      </c>
      <c r="DL13" s="6"/>
      <c r="DM13" s="4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>
        <f t="shared" si="28"/>
        <v>9.3650528503582312E-2</v>
      </c>
      <c r="DY13" s="6">
        <f t="shared" si="14"/>
        <v>-0.16373637391792739</v>
      </c>
      <c r="DZ13" s="6">
        <f t="shared" si="15"/>
        <v>5.0233967391304368</v>
      </c>
      <c r="EA13" s="9">
        <f t="shared" ref="EA13:EA76" si="29">AVERAGE(DY8:DY13)</f>
        <v>0.30704011546412896</v>
      </c>
      <c r="EB13" s="6">
        <f t="shared" si="16"/>
        <v>3.8663314267729536</v>
      </c>
      <c r="EC13" s="9">
        <f t="shared" ref="EC13:EC76" si="30">AVERAGE(DZ8:DZ13)</f>
        <v>62.368756689192956</v>
      </c>
      <c r="ED13" s="10">
        <f t="shared" si="17"/>
        <v>6</v>
      </c>
      <c r="EE13" s="10">
        <f t="shared" si="18"/>
        <v>3</v>
      </c>
      <c r="EF13" s="9">
        <f t="shared" si="19"/>
        <v>50</v>
      </c>
      <c r="EG13" s="10">
        <f t="shared" si="20"/>
        <v>0</v>
      </c>
      <c r="EH13" s="9">
        <f t="shared" si="21"/>
        <v>0</v>
      </c>
      <c r="EI13" s="9">
        <f t="shared" ref="EI13:EI76" si="31">AVERAGE(EH8:EH13)</f>
        <v>7.333333333333333</v>
      </c>
      <c r="EJ13" s="10">
        <f t="shared" si="22"/>
        <v>0</v>
      </c>
      <c r="EK13" s="9">
        <f t="shared" si="27"/>
        <v>0</v>
      </c>
      <c r="EL13" s="6"/>
      <c r="EM13" s="5"/>
      <c r="EN13" s="5"/>
      <c r="EO13" s="5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</row>
    <row r="14" spans="1:168" x14ac:dyDescent="0.4">
      <c r="A14" s="7"/>
      <c r="B14" s="17">
        <v>1805</v>
      </c>
      <c r="C14" s="8"/>
      <c r="D14" s="4"/>
      <c r="E14" s="8"/>
      <c r="F14" s="8"/>
      <c r="G14" s="4"/>
      <c r="H14" s="9"/>
      <c r="I14" s="8"/>
      <c r="J14" s="8"/>
      <c r="K14" s="8"/>
      <c r="L14" s="8"/>
      <c r="M14" s="9"/>
      <c r="N14" s="8"/>
      <c r="O14" s="8"/>
      <c r="P14" s="6"/>
      <c r="Q14" s="6"/>
      <c r="R14" s="6"/>
      <c r="S14" s="6"/>
      <c r="T14" s="6"/>
      <c r="U14" s="6"/>
      <c r="V14" s="6"/>
      <c r="W14" s="6"/>
      <c r="X14" s="6"/>
      <c r="Y14" s="6"/>
      <c r="Z14" s="4"/>
      <c r="AA14" s="6"/>
      <c r="AB14" s="4"/>
      <c r="AC14" s="4"/>
      <c r="AD14" s="6"/>
      <c r="AE14" s="4"/>
      <c r="AF14" s="6"/>
      <c r="AG14" s="4"/>
      <c r="AH14" s="6"/>
      <c r="AI14" s="6"/>
      <c r="AJ14" s="6"/>
      <c r="AK14" s="4"/>
      <c r="AN14" s="6">
        <f t="shared" si="0"/>
        <v>0</v>
      </c>
      <c r="AO14" s="10">
        <f t="shared" si="1"/>
        <v>0</v>
      </c>
      <c r="AP14" s="7">
        <f t="array" ref="AP14">SUM(IF($Z14:$AK14&lt;0,1,0))</f>
        <v>0</v>
      </c>
      <c r="AR14" s="7">
        <f t="array" ref="AR14">SUM(IF($Z14:$AK14&gt;15,1,0))</f>
        <v>0</v>
      </c>
      <c r="AT14" s="7">
        <f t="array" ref="AT14">SUM(IF(Z14:AK14&gt;40,1,0))</f>
        <v>0</v>
      </c>
      <c r="AV14" s="4"/>
      <c r="AW14" s="4"/>
      <c r="AX14" s="4"/>
      <c r="AY14" s="6"/>
      <c r="AZ14" s="9">
        <v>-12.057337806788915</v>
      </c>
      <c r="BA14" s="9">
        <v>-1.5599831316399193</v>
      </c>
      <c r="BB14" s="6"/>
      <c r="BC14" s="6"/>
      <c r="BD14" s="4"/>
      <c r="BE14" s="6">
        <v>-2.9450549450549479</v>
      </c>
      <c r="BF14" s="4"/>
      <c r="BG14" s="4"/>
      <c r="BH14" s="6">
        <v>-3.2560263512315779</v>
      </c>
      <c r="BI14" s="6"/>
      <c r="BJ14" s="4"/>
      <c r="BK14" s="4"/>
      <c r="BL14" s="4"/>
      <c r="BM14" s="6">
        <v>13.710453500143993</v>
      </c>
      <c r="BN14" s="6">
        <f t="shared" si="23"/>
        <v>-1.2215897469142736</v>
      </c>
      <c r="BO14" s="6">
        <f t="shared" si="2"/>
        <v>-2.9450549450549479</v>
      </c>
      <c r="BP14" s="6">
        <f t="shared" si="3"/>
        <v>13.710453500143993</v>
      </c>
      <c r="BQ14" s="10">
        <f t="shared" si="4"/>
        <v>5</v>
      </c>
      <c r="BR14" s="7">
        <f t="array" ref="BR14">SUM(IF($AV14:$BM14&lt;0,1,0))</f>
        <v>4</v>
      </c>
      <c r="BS14" s="9">
        <f t="shared" si="5"/>
        <v>80</v>
      </c>
      <c r="BT14" s="7">
        <f t="array" ref="BT14">SUM(IF($AV14:$BM14&gt;15,1,0))</f>
        <v>0</v>
      </c>
      <c r="BU14" s="9">
        <f t="shared" si="6"/>
        <v>0</v>
      </c>
      <c r="BV14" s="7">
        <f t="array" ref="BV14">SUM(IF(AV14:BM14&gt;40,1,0))</f>
        <v>0</v>
      </c>
      <c r="BW14" s="9">
        <f t="shared" si="24"/>
        <v>0</v>
      </c>
      <c r="BX14" s="4"/>
      <c r="BY14" s="6"/>
      <c r="BZ14" s="4"/>
      <c r="CA14" s="4"/>
      <c r="CB14" s="6"/>
      <c r="CC14" s="6"/>
      <c r="CD14" s="6"/>
      <c r="CE14" s="6"/>
      <c r="CF14" s="6"/>
      <c r="CG14" s="6"/>
      <c r="CH14" s="6"/>
      <c r="CI14" s="4"/>
      <c r="CJ14" s="6"/>
      <c r="CK14" s="6"/>
      <c r="CL14" s="6"/>
      <c r="CM14" s="4"/>
      <c r="CN14" s="6"/>
      <c r="CO14" s="6"/>
      <c r="CP14" s="4"/>
      <c r="CQ14" s="4"/>
      <c r="CR14" s="6">
        <f t="shared" si="7"/>
        <v>0</v>
      </c>
      <c r="CS14" s="10">
        <f t="shared" si="8"/>
        <v>0</v>
      </c>
      <c r="CT14" s="7">
        <f t="array" ref="CT14">SUM(IF($BX14:$CO14&lt;0,1,0))</f>
        <v>0</v>
      </c>
      <c r="CU14" s="4"/>
      <c r="CV14" s="7">
        <f t="array" ref="CV14">SUM(IF($BX14:$CO14&gt;15,1,0))</f>
        <v>0</v>
      </c>
      <c r="CW14" s="4"/>
      <c r="CX14" s="7">
        <f t="array" ref="CX14">SUM(IF(BX14:CO14&gt;40,1,0))</f>
        <v>0</v>
      </c>
      <c r="CY14" s="4"/>
      <c r="CZ14" s="6"/>
      <c r="DA14" s="6">
        <v>-2.945054945054959</v>
      </c>
      <c r="DB14" s="6">
        <f t="shared" si="25"/>
        <v>-2.945054945054959</v>
      </c>
      <c r="DC14" s="6">
        <f t="shared" si="9"/>
        <v>-2.945054945054959</v>
      </c>
      <c r="DD14" s="6">
        <f t="shared" si="10"/>
        <v>-2.945054945054959</v>
      </c>
      <c r="DE14" s="10">
        <f t="shared" si="11"/>
        <v>1</v>
      </c>
      <c r="DF14" s="7">
        <f t="array" ref="DF14">SUM(IF($CZ14:$DA14&lt;0,1,0))</f>
        <v>1</v>
      </c>
      <c r="DG14" s="9">
        <f t="shared" si="12"/>
        <v>100</v>
      </c>
      <c r="DH14" s="7">
        <f t="array" ref="DH14">SUM(IF($CZ14:$DA14&gt;20,1,0))</f>
        <v>0</v>
      </c>
      <c r="DI14" s="9">
        <f t="shared" si="13"/>
        <v>0</v>
      </c>
      <c r="DJ14" s="7">
        <f t="array" ref="DJ14">SUM(IF(CZ14:DA14&gt;40,1,0))</f>
        <v>0</v>
      </c>
      <c r="DK14" s="9">
        <f t="shared" si="26"/>
        <v>0</v>
      </c>
      <c r="DL14" s="6"/>
      <c r="DM14" s="4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>
        <f t="shared" si="28"/>
        <v>-1.5088339466043879</v>
      </c>
      <c r="DY14" s="6">
        <f t="shared" si="14"/>
        <v>-2.9450549450549532</v>
      </c>
      <c r="DZ14" s="6">
        <f t="shared" si="15"/>
        <v>13.710453500143993</v>
      </c>
      <c r="EA14" s="9">
        <f t="shared" si="29"/>
        <v>-0.23497572795571808</v>
      </c>
      <c r="EB14" s="6">
        <f t="shared" si="16"/>
        <v>8.3675373094570435</v>
      </c>
      <c r="EC14" s="9">
        <f t="shared" si="30"/>
        <v>54.259039491018136</v>
      </c>
      <c r="ED14" s="10">
        <f t="shared" si="17"/>
        <v>6</v>
      </c>
      <c r="EE14" s="10">
        <f t="shared" si="18"/>
        <v>5</v>
      </c>
      <c r="EF14" s="9">
        <f t="shared" si="19"/>
        <v>83.333333333333329</v>
      </c>
      <c r="EG14" s="10">
        <f t="shared" si="20"/>
        <v>0</v>
      </c>
      <c r="EH14" s="9">
        <f t="shared" si="21"/>
        <v>0</v>
      </c>
      <c r="EI14" s="9">
        <f t="shared" si="31"/>
        <v>6.1111111111111107</v>
      </c>
      <c r="EJ14" s="10">
        <f t="shared" si="22"/>
        <v>0</v>
      </c>
      <c r="EK14" s="9">
        <f t="shared" si="27"/>
        <v>0</v>
      </c>
      <c r="EL14" s="6"/>
      <c r="EM14" s="5"/>
      <c r="EN14" s="5"/>
      <c r="EO14" s="5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</row>
    <row r="15" spans="1:168" x14ac:dyDescent="0.4">
      <c r="A15" s="7"/>
      <c r="B15" s="17">
        <v>1806</v>
      </c>
      <c r="C15" s="8"/>
      <c r="D15" s="4"/>
      <c r="E15" s="8"/>
      <c r="F15" s="8"/>
      <c r="G15" s="4"/>
      <c r="H15" s="9"/>
      <c r="I15" s="8"/>
      <c r="J15" s="8"/>
      <c r="K15" s="8"/>
      <c r="L15" s="8"/>
      <c r="M15" s="9"/>
      <c r="N15" s="8"/>
      <c r="O15" s="8"/>
      <c r="P15" s="6"/>
      <c r="Q15" s="6"/>
      <c r="R15" s="6"/>
      <c r="S15" s="6"/>
      <c r="T15" s="6"/>
      <c r="U15" s="6"/>
      <c r="V15" s="6"/>
      <c r="W15" s="6"/>
      <c r="X15" s="6"/>
      <c r="Y15" s="6"/>
      <c r="Z15" s="4"/>
      <c r="AA15" s="6"/>
      <c r="AB15" s="4"/>
      <c r="AC15" s="4"/>
      <c r="AD15" s="6"/>
      <c r="AE15" s="4"/>
      <c r="AF15" s="6"/>
      <c r="AG15" s="4"/>
      <c r="AH15" s="6"/>
      <c r="AI15" s="6"/>
      <c r="AJ15" s="6"/>
      <c r="AK15" s="4"/>
      <c r="AN15" s="6">
        <f t="shared" si="0"/>
        <v>0</v>
      </c>
      <c r="AO15" s="10">
        <f t="shared" si="1"/>
        <v>0</v>
      </c>
      <c r="AP15" s="7">
        <f t="array" ref="AP15">SUM(IF($Z15:$AK15&lt;0,1,0))</f>
        <v>0</v>
      </c>
      <c r="AR15" s="7">
        <f t="array" ref="AR15">SUM(IF($Z15:$AK15&gt;15,1,0))</f>
        <v>0</v>
      </c>
      <c r="AT15" s="7">
        <f t="array" ref="AT15">SUM(IF(Z15:AK15&gt;40,1,0))</f>
        <v>0</v>
      </c>
      <c r="AV15" s="4"/>
      <c r="AW15" s="4"/>
      <c r="AX15" s="4"/>
      <c r="AY15" s="6"/>
      <c r="AZ15" s="9">
        <v>10.957007361595084</v>
      </c>
      <c r="BA15" s="9">
        <v>4.48006720100802</v>
      </c>
      <c r="BB15" s="6"/>
      <c r="BC15" s="6"/>
      <c r="BD15" s="4"/>
      <c r="BE15" s="6">
        <v>-5.1282051282051437</v>
      </c>
      <c r="BF15" s="4"/>
      <c r="BG15" s="4"/>
      <c r="BH15" s="6">
        <v>0</v>
      </c>
      <c r="BI15" s="6"/>
      <c r="BJ15" s="4"/>
      <c r="BK15" s="4"/>
      <c r="BL15" s="4"/>
      <c r="BM15" s="6">
        <v>-9.8750025997795259</v>
      </c>
      <c r="BN15" s="6">
        <f t="shared" si="23"/>
        <v>8.6773366923686979E-2</v>
      </c>
      <c r="BO15" s="6">
        <f t="shared" si="2"/>
        <v>0</v>
      </c>
      <c r="BP15" s="6">
        <f t="shared" si="3"/>
        <v>10.957007361595084</v>
      </c>
      <c r="BQ15" s="10">
        <f t="shared" si="4"/>
        <v>5</v>
      </c>
      <c r="BR15" s="7">
        <f t="array" ref="BR15">SUM(IF($AV15:$BM15&lt;0,1,0))</f>
        <v>2</v>
      </c>
      <c r="BS15" s="9">
        <f t="shared" si="5"/>
        <v>40</v>
      </c>
      <c r="BT15" s="7">
        <f t="array" ref="BT15">SUM(IF($AV15:$BM15&gt;15,1,0))</f>
        <v>0</v>
      </c>
      <c r="BU15" s="9">
        <f t="shared" si="6"/>
        <v>0</v>
      </c>
      <c r="BV15" s="7">
        <f t="array" ref="BV15">SUM(IF(AV15:BM15&gt;40,1,0))</f>
        <v>0</v>
      </c>
      <c r="BW15" s="9">
        <f t="shared" si="24"/>
        <v>0</v>
      </c>
      <c r="BX15" s="4"/>
      <c r="BY15" s="6"/>
      <c r="BZ15" s="4"/>
      <c r="CA15" s="4"/>
      <c r="CB15" s="6"/>
      <c r="CC15" s="6"/>
      <c r="CD15" s="6"/>
      <c r="CE15" s="6"/>
      <c r="CF15" s="6"/>
      <c r="CG15" s="6"/>
      <c r="CH15" s="6"/>
      <c r="CI15" s="4"/>
      <c r="CJ15" s="6"/>
      <c r="CK15" s="6"/>
      <c r="CL15" s="6"/>
      <c r="CM15" s="4"/>
      <c r="CN15" s="6"/>
      <c r="CO15" s="6"/>
      <c r="CP15" s="4"/>
      <c r="CQ15" s="4"/>
      <c r="CR15" s="6">
        <f t="shared" si="7"/>
        <v>0</v>
      </c>
      <c r="CS15" s="10">
        <f t="shared" si="8"/>
        <v>0</v>
      </c>
      <c r="CT15" s="7">
        <f t="array" ref="CT15">SUM(IF($BX15:$CO15&lt;0,1,0))</f>
        <v>0</v>
      </c>
      <c r="CU15" s="4"/>
      <c r="CV15" s="7">
        <f t="array" ref="CV15">SUM(IF($BX15:$CO15&gt;15,1,0))</f>
        <v>0</v>
      </c>
      <c r="CW15" s="4"/>
      <c r="CX15" s="7">
        <f t="array" ref="CX15">SUM(IF(BX15:CO15&gt;40,1,0))</f>
        <v>0</v>
      </c>
      <c r="CY15" s="4"/>
      <c r="CZ15" s="6"/>
      <c r="DA15" s="6">
        <v>0</v>
      </c>
      <c r="DB15" s="6">
        <f t="shared" si="25"/>
        <v>0</v>
      </c>
      <c r="DC15" s="6">
        <f t="shared" si="9"/>
        <v>0</v>
      </c>
      <c r="DD15" s="6">
        <f t="shared" si="10"/>
        <v>0</v>
      </c>
      <c r="DE15" s="10">
        <f t="shared" si="11"/>
        <v>1</v>
      </c>
      <c r="DF15" s="7">
        <f t="array" ref="DF15">SUM(IF($CZ15:$DA15&lt;0,1,0))</f>
        <v>0</v>
      </c>
      <c r="DG15" s="9">
        <f t="shared" si="12"/>
        <v>0</v>
      </c>
      <c r="DH15" s="7">
        <f t="array" ref="DH15">SUM(IF($CZ15:$DA15&gt;20,1,0))</f>
        <v>0</v>
      </c>
      <c r="DI15" s="9">
        <f t="shared" si="13"/>
        <v>0</v>
      </c>
      <c r="DJ15" s="7">
        <f t="array" ref="DJ15">SUM(IF(CZ15:DA15&gt;40,1,0))</f>
        <v>0</v>
      </c>
      <c r="DK15" s="9">
        <f t="shared" si="26"/>
        <v>0</v>
      </c>
      <c r="DL15" s="6"/>
      <c r="DM15" s="4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>
        <f t="shared" si="28"/>
        <v>7.2311139103072478E-2</v>
      </c>
      <c r="DY15" s="6">
        <f t="shared" si="14"/>
        <v>0</v>
      </c>
      <c r="DZ15" s="6">
        <f t="shared" si="15"/>
        <v>10.957007361595084</v>
      </c>
      <c r="EA15" s="9">
        <f t="shared" si="29"/>
        <v>0.42543505301506174</v>
      </c>
      <c r="EB15" s="6">
        <f t="shared" si="16"/>
        <v>7.2651194515323461</v>
      </c>
      <c r="EC15" s="9">
        <f t="shared" si="30"/>
        <v>54.40863595326605</v>
      </c>
      <c r="ED15" s="10">
        <f t="shared" si="17"/>
        <v>6</v>
      </c>
      <c r="EE15" s="10">
        <f t="shared" si="18"/>
        <v>2</v>
      </c>
      <c r="EF15" s="9">
        <f t="shared" si="19"/>
        <v>33.333333333333336</v>
      </c>
      <c r="EG15" s="10">
        <f t="shared" si="20"/>
        <v>0</v>
      </c>
      <c r="EH15" s="9">
        <f t="shared" si="21"/>
        <v>0</v>
      </c>
      <c r="EI15" s="9">
        <f t="shared" si="31"/>
        <v>2.7777777777777772</v>
      </c>
      <c r="EJ15" s="10">
        <f t="shared" si="22"/>
        <v>0</v>
      </c>
      <c r="EK15" s="9">
        <f t="shared" si="27"/>
        <v>0</v>
      </c>
      <c r="EL15" s="6"/>
      <c r="EM15" s="5"/>
      <c r="EN15" s="5"/>
      <c r="EO15" s="5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</row>
    <row r="16" spans="1:168" x14ac:dyDescent="0.4">
      <c r="A16" s="7"/>
      <c r="B16" s="17">
        <v>1807</v>
      </c>
      <c r="C16" s="4"/>
      <c r="D16" s="4"/>
      <c r="E16" s="8"/>
      <c r="F16" s="8"/>
      <c r="G16" s="4"/>
      <c r="H16" s="9"/>
      <c r="I16" s="8"/>
      <c r="J16" s="8"/>
      <c r="K16" s="8"/>
      <c r="L16" s="8"/>
      <c r="M16" s="9"/>
      <c r="N16" s="8"/>
      <c r="O16" s="8"/>
      <c r="P16" s="6"/>
      <c r="Q16" s="6"/>
      <c r="R16" s="6"/>
      <c r="S16" s="6"/>
      <c r="T16" s="6"/>
      <c r="U16" s="6"/>
      <c r="V16" s="6"/>
      <c r="W16" s="6"/>
      <c r="X16" s="6"/>
      <c r="Y16" s="6"/>
      <c r="Z16" s="4"/>
      <c r="AA16" s="6"/>
      <c r="AB16" s="4"/>
      <c r="AC16" s="4"/>
      <c r="AD16" s="6"/>
      <c r="AE16" s="4"/>
      <c r="AF16" s="6"/>
      <c r="AG16" s="4"/>
      <c r="AH16" s="6"/>
      <c r="AI16" s="6"/>
      <c r="AJ16" s="6"/>
      <c r="AK16" s="4"/>
      <c r="AN16" s="6">
        <f t="shared" si="0"/>
        <v>0</v>
      </c>
      <c r="AO16" s="10">
        <f t="shared" si="1"/>
        <v>0</v>
      </c>
      <c r="AP16" s="7">
        <f t="array" ref="AP16">SUM(IF($Z16:$AK16&lt;0,1,0))</f>
        <v>0</v>
      </c>
      <c r="AR16" s="7">
        <f t="array" ref="AR16">SUM(IF($Z16:$AK16&gt;15,1,0))</f>
        <v>0</v>
      </c>
      <c r="AT16" s="7">
        <f t="array" ref="AT16">SUM(IF(Z16:AK16&gt;40,1,0))</f>
        <v>0</v>
      </c>
      <c r="AV16" s="4"/>
      <c r="AW16" s="4"/>
      <c r="AX16" s="4"/>
      <c r="AY16" s="6"/>
      <c r="AZ16" s="9">
        <v>-4.5973717136060133</v>
      </c>
      <c r="BA16" s="9">
        <v>2.0034937467422465</v>
      </c>
      <c r="BB16" s="6"/>
      <c r="BC16" s="6"/>
      <c r="BD16" s="4"/>
      <c r="BE16" s="6">
        <v>2.8355847632956177</v>
      </c>
      <c r="BF16" s="4"/>
      <c r="BG16" s="4"/>
      <c r="BH16" s="6">
        <v>3.3620662224808751</v>
      </c>
      <c r="BI16" s="6"/>
      <c r="BJ16" s="4"/>
      <c r="BK16" s="4"/>
      <c r="BL16" s="4"/>
      <c r="BM16" s="6">
        <v>4.8189151558853505</v>
      </c>
      <c r="BN16" s="6">
        <f t="shared" si="23"/>
        <v>1.6845376349596151</v>
      </c>
      <c r="BO16" s="6">
        <f t="shared" si="2"/>
        <v>2.8355847632956177</v>
      </c>
      <c r="BP16" s="6">
        <f t="shared" si="3"/>
        <v>4.8189151558853505</v>
      </c>
      <c r="BQ16" s="10">
        <f t="shared" si="4"/>
        <v>5</v>
      </c>
      <c r="BR16" s="7">
        <f t="array" ref="BR16">SUM(IF($AV16:$BM16&lt;0,1,0))</f>
        <v>1</v>
      </c>
      <c r="BS16" s="9">
        <f t="shared" si="5"/>
        <v>20</v>
      </c>
      <c r="BT16" s="7">
        <f t="array" ref="BT16">SUM(IF($AV16:$BM16&gt;15,1,0))</f>
        <v>0</v>
      </c>
      <c r="BU16" s="9">
        <f t="shared" si="6"/>
        <v>0</v>
      </c>
      <c r="BV16" s="7">
        <f t="array" ref="BV16">SUM(IF(AV16:BM16&gt;40,1,0))</f>
        <v>0</v>
      </c>
      <c r="BW16" s="9">
        <f t="shared" si="24"/>
        <v>0</v>
      </c>
      <c r="BX16" s="4"/>
      <c r="BY16" s="6"/>
      <c r="BZ16" s="4"/>
      <c r="CA16" s="4"/>
      <c r="CB16" s="6"/>
      <c r="CC16" s="6"/>
      <c r="CD16" s="6"/>
      <c r="CE16" s="6"/>
      <c r="CF16" s="6"/>
      <c r="CG16" s="6"/>
      <c r="CH16" s="6"/>
      <c r="CI16" s="4"/>
      <c r="CJ16" s="6"/>
      <c r="CK16" s="6"/>
      <c r="CL16" s="6"/>
      <c r="CM16" s="4"/>
      <c r="CN16" s="6"/>
      <c r="CO16" s="6"/>
      <c r="CP16" s="4"/>
      <c r="CQ16" s="4"/>
      <c r="CR16" s="6">
        <f t="shared" si="7"/>
        <v>0</v>
      </c>
      <c r="CS16" s="10">
        <f t="shared" si="8"/>
        <v>0</v>
      </c>
      <c r="CT16" s="7">
        <f t="array" ref="CT16">SUM(IF($BX16:$CO16&lt;0,1,0))</f>
        <v>0</v>
      </c>
      <c r="CU16" s="4"/>
      <c r="CV16" s="7">
        <f t="array" ref="CV16">SUM(IF($BX16:$CO16&gt;15,1,0))</f>
        <v>0</v>
      </c>
      <c r="CW16" s="4"/>
      <c r="CX16" s="7">
        <f t="array" ref="CX16">SUM(IF(BX16:CO16&gt;40,1,0))</f>
        <v>0</v>
      </c>
      <c r="CY16" s="4"/>
      <c r="CZ16" s="6"/>
      <c r="DA16" s="6">
        <v>1.5171798304328465</v>
      </c>
      <c r="DB16" s="6">
        <f t="shared" si="25"/>
        <v>1.5171798304328465</v>
      </c>
      <c r="DC16" s="6">
        <f t="shared" si="9"/>
        <v>1.5171798304328465</v>
      </c>
      <c r="DD16" s="6">
        <f t="shared" si="10"/>
        <v>1.5171798304328465</v>
      </c>
      <c r="DE16" s="10">
        <f t="shared" si="11"/>
        <v>1</v>
      </c>
      <c r="DF16" s="7">
        <f t="array" ref="DF16">SUM(IF($CZ16:$DA16&lt;0,1,0))</f>
        <v>0</v>
      </c>
      <c r="DG16" s="9">
        <f t="shared" si="12"/>
        <v>0</v>
      </c>
      <c r="DH16" s="7">
        <f t="array" ref="DH16">SUM(IF($CZ16:$DA16&gt;20,1,0))</f>
        <v>0</v>
      </c>
      <c r="DI16" s="9">
        <f t="shared" si="13"/>
        <v>0</v>
      </c>
      <c r="DJ16" s="7">
        <f t="array" ref="DJ16">SUM(IF(CZ16:DA16&gt;40,1,0))</f>
        <v>0</v>
      </c>
      <c r="DK16" s="9">
        <f t="shared" si="26"/>
        <v>0</v>
      </c>
      <c r="DL16" s="6"/>
      <c r="DM16" s="4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>
        <f t="shared" si="28"/>
        <v>1.6566446675384869</v>
      </c>
      <c r="DY16" s="6">
        <f t="shared" si="14"/>
        <v>2.4195392550189321</v>
      </c>
      <c r="DZ16" s="6">
        <f t="shared" si="15"/>
        <v>4.8189151558853505</v>
      </c>
      <c r="EA16" s="9">
        <f t="shared" si="29"/>
        <v>1.0473214735124952</v>
      </c>
      <c r="EB16" s="6">
        <f t="shared" si="16"/>
        <v>3.2726378562582386</v>
      </c>
      <c r="EC16" s="9">
        <f t="shared" si="30"/>
        <v>9.2615996078473675</v>
      </c>
      <c r="ED16" s="10">
        <f t="shared" si="17"/>
        <v>6</v>
      </c>
      <c r="EE16" s="10">
        <f t="shared" si="18"/>
        <v>1</v>
      </c>
      <c r="EF16" s="9">
        <f t="shared" si="19"/>
        <v>16.666666666666668</v>
      </c>
      <c r="EG16" s="10">
        <f t="shared" si="20"/>
        <v>0</v>
      </c>
      <c r="EH16" s="9">
        <f t="shared" si="21"/>
        <v>0</v>
      </c>
      <c r="EI16" s="9">
        <f t="shared" si="31"/>
        <v>0</v>
      </c>
      <c r="EJ16" s="10">
        <f t="shared" si="22"/>
        <v>0</v>
      </c>
      <c r="EK16" s="9">
        <f t="shared" si="27"/>
        <v>0</v>
      </c>
      <c r="EL16" s="6"/>
      <c r="EM16" s="5"/>
      <c r="EN16" s="5"/>
      <c r="EO16" s="5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</row>
    <row r="17" spans="1:168" x14ac:dyDescent="0.4">
      <c r="A17" s="7"/>
      <c r="B17" s="17">
        <v>1808</v>
      </c>
      <c r="C17" s="4"/>
      <c r="D17" s="4"/>
      <c r="E17" s="8"/>
      <c r="F17" s="8"/>
      <c r="G17" s="4"/>
      <c r="H17" s="9"/>
      <c r="I17" s="8"/>
      <c r="J17" s="8"/>
      <c r="K17" s="8"/>
      <c r="L17" s="8"/>
      <c r="M17" s="9"/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4"/>
      <c r="AA17" s="6"/>
      <c r="AB17" s="4"/>
      <c r="AC17" s="4"/>
      <c r="AD17" s="6"/>
      <c r="AE17" s="4"/>
      <c r="AF17" s="6"/>
      <c r="AG17" s="4"/>
      <c r="AH17" s="6"/>
      <c r="AI17" s="6"/>
      <c r="AJ17" s="6"/>
      <c r="AK17" s="4"/>
      <c r="AN17" s="6">
        <f t="shared" si="0"/>
        <v>0</v>
      </c>
      <c r="AO17" s="10">
        <f t="shared" si="1"/>
        <v>0</v>
      </c>
      <c r="AP17" s="7">
        <f t="array" ref="AP17">SUM(IF($Z17:$AK17&lt;0,1,0))</f>
        <v>0</v>
      </c>
      <c r="AR17" s="7">
        <f t="array" ref="AR17">SUM(IF($Z17:$AK17&gt;15,1,0))</f>
        <v>0</v>
      </c>
      <c r="AT17" s="7">
        <f t="array" ref="AT17">SUM(IF(Z17:AK17&gt;40,1,0))</f>
        <v>0</v>
      </c>
      <c r="AV17" s="4"/>
      <c r="AW17" s="4"/>
      <c r="AX17" s="4"/>
      <c r="AY17" s="6"/>
      <c r="AZ17" s="9">
        <v>-0.93856117558372976</v>
      </c>
      <c r="BA17" s="9">
        <v>6.5162202362347266</v>
      </c>
      <c r="BB17" s="6"/>
      <c r="BC17" s="6"/>
      <c r="BD17" s="4"/>
      <c r="BE17" s="6">
        <v>0.3072821920478086</v>
      </c>
      <c r="BF17" s="4"/>
      <c r="BG17" s="4"/>
      <c r="BH17" s="6">
        <v>-12.458007877864164</v>
      </c>
      <c r="BI17" s="6"/>
      <c r="BJ17" s="4"/>
      <c r="BK17" s="4"/>
      <c r="BL17" s="4"/>
      <c r="BM17" s="6">
        <v>0.94745360729848738</v>
      </c>
      <c r="BN17" s="6">
        <f t="shared" si="23"/>
        <v>-1.1251226035733741</v>
      </c>
      <c r="BO17" s="6">
        <f t="shared" si="2"/>
        <v>0.3072821920478086</v>
      </c>
      <c r="BP17" s="6">
        <f t="shared" si="3"/>
        <v>6.5162202362347266</v>
      </c>
      <c r="BQ17" s="10">
        <f t="shared" si="4"/>
        <v>5</v>
      </c>
      <c r="BR17" s="7">
        <f t="array" ref="BR17">SUM(IF($AV17:$BM17&lt;0,1,0))</f>
        <v>2</v>
      </c>
      <c r="BS17" s="9">
        <f t="shared" si="5"/>
        <v>40</v>
      </c>
      <c r="BT17" s="7">
        <f t="array" ref="BT17">SUM(IF($AV17:$BM17&gt;15,1,0))</f>
        <v>0</v>
      </c>
      <c r="BU17" s="9">
        <f t="shared" si="6"/>
        <v>0</v>
      </c>
      <c r="BV17" s="7">
        <f t="array" ref="BV17">SUM(IF(AV17:BM17&gt;40,1,0))</f>
        <v>0</v>
      </c>
      <c r="BW17" s="9">
        <f t="shared" si="24"/>
        <v>0</v>
      </c>
      <c r="BX17" s="4"/>
      <c r="BY17" s="6"/>
      <c r="BZ17" s="4"/>
      <c r="CA17" s="4"/>
      <c r="CB17" s="6"/>
      <c r="CC17" s="6"/>
      <c r="CD17" s="6"/>
      <c r="CE17" s="6"/>
      <c r="CF17" s="6"/>
      <c r="CG17" s="6"/>
      <c r="CH17" s="6"/>
      <c r="CI17" s="4"/>
      <c r="CJ17" s="6"/>
      <c r="CK17" s="6"/>
      <c r="CL17" s="6"/>
      <c r="CM17" s="4"/>
      <c r="CN17" s="6"/>
      <c r="CO17" s="6"/>
      <c r="CP17" s="4"/>
      <c r="CQ17" s="4"/>
      <c r="CR17" s="6">
        <f t="shared" si="7"/>
        <v>0</v>
      </c>
      <c r="CS17" s="10">
        <f t="shared" si="8"/>
        <v>0</v>
      </c>
      <c r="CT17" s="7">
        <f t="array" ref="CT17">SUM(IF($BX17:$CO17&lt;0,1,0))</f>
        <v>0</v>
      </c>
      <c r="CU17" s="4"/>
      <c r="CV17" s="7">
        <f t="array" ref="CV17">SUM(IF($BX17:$CO17&gt;15,1,0))</f>
        <v>0</v>
      </c>
      <c r="CW17" s="4"/>
      <c r="CX17" s="7">
        <f t="array" ref="CX17">SUM(IF(BX17:CO17&gt;40,1,0))</f>
        <v>0</v>
      </c>
      <c r="CY17" s="4"/>
      <c r="CZ17" s="6"/>
      <c r="DA17" s="6">
        <v>9.423828125</v>
      </c>
      <c r="DB17" s="6">
        <f t="shared" si="25"/>
        <v>9.423828125</v>
      </c>
      <c r="DC17" s="6">
        <f t="shared" si="9"/>
        <v>9.423828125</v>
      </c>
      <c r="DD17" s="6">
        <f t="shared" si="10"/>
        <v>9.423828125</v>
      </c>
      <c r="DE17" s="10">
        <f t="shared" si="11"/>
        <v>1</v>
      </c>
      <c r="DF17" s="7">
        <f t="array" ref="DF17">SUM(IF($CZ17:$DA17&lt;0,1,0))</f>
        <v>0</v>
      </c>
      <c r="DG17" s="9">
        <f t="shared" si="12"/>
        <v>0</v>
      </c>
      <c r="DH17" s="7">
        <f t="array" ref="DH17">SUM(IF($CZ17:$DA17&gt;20,1,0))</f>
        <v>0</v>
      </c>
      <c r="DI17" s="9">
        <f t="shared" si="13"/>
        <v>0</v>
      </c>
      <c r="DJ17" s="7">
        <f t="array" ref="DJ17">SUM(IF(CZ17:DA17&gt;40,1,0))</f>
        <v>0</v>
      </c>
      <c r="DK17" s="9">
        <f t="shared" si="26"/>
        <v>0</v>
      </c>
      <c r="DL17" s="6"/>
      <c r="DM17" s="4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>
        <f t="shared" si="28"/>
        <v>0.63303585118885486</v>
      </c>
      <c r="DY17" s="6">
        <f t="shared" si="14"/>
        <v>0.62736789967314799</v>
      </c>
      <c r="DZ17" s="6">
        <f t="shared" si="15"/>
        <v>9.423828125</v>
      </c>
      <c r="EA17" s="9">
        <f t="shared" si="29"/>
        <v>0.90615026546792554</v>
      </c>
      <c r="EB17" s="6">
        <f t="shared" si="16"/>
        <v>7.562277493084804</v>
      </c>
      <c r="EC17" s="9">
        <f t="shared" si="30"/>
        <v>8.8724306955186538</v>
      </c>
      <c r="ED17" s="10">
        <f t="shared" si="17"/>
        <v>6</v>
      </c>
      <c r="EE17" s="10">
        <f t="shared" si="18"/>
        <v>2</v>
      </c>
      <c r="EF17" s="9">
        <f t="shared" si="19"/>
        <v>33.333333333333336</v>
      </c>
      <c r="EG17" s="10">
        <f t="shared" si="20"/>
        <v>0</v>
      </c>
      <c r="EH17" s="9">
        <f t="shared" si="21"/>
        <v>0</v>
      </c>
      <c r="EI17" s="9">
        <f t="shared" si="31"/>
        <v>0</v>
      </c>
      <c r="EJ17" s="10">
        <f t="shared" si="22"/>
        <v>0</v>
      </c>
      <c r="EK17" s="9">
        <f t="shared" si="27"/>
        <v>0</v>
      </c>
      <c r="EL17" s="6"/>
      <c r="EM17" s="5"/>
      <c r="EN17" s="5"/>
      <c r="EO17" s="5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</row>
    <row r="18" spans="1:168" x14ac:dyDescent="0.4">
      <c r="A18" s="7"/>
      <c r="B18" s="17">
        <v>1809</v>
      </c>
      <c r="C18" s="4"/>
      <c r="D18" s="4"/>
      <c r="E18" s="8"/>
      <c r="F18" s="8"/>
      <c r="G18" s="4"/>
      <c r="H18" s="9"/>
      <c r="I18" s="8"/>
      <c r="J18" s="8"/>
      <c r="K18" s="8"/>
      <c r="L18" s="8"/>
      <c r="M18" s="9"/>
      <c r="N18" s="8"/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4"/>
      <c r="AA18" s="6"/>
      <c r="AB18" s="4"/>
      <c r="AC18" s="4"/>
      <c r="AD18" s="6"/>
      <c r="AE18" s="4"/>
      <c r="AF18" s="6"/>
      <c r="AG18" s="4"/>
      <c r="AH18" s="6"/>
      <c r="AI18" s="6"/>
      <c r="AJ18" s="6"/>
      <c r="AK18" s="4"/>
      <c r="AN18" s="6">
        <f t="shared" si="0"/>
        <v>0</v>
      </c>
      <c r="AO18" s="10">
        <f t="shared" si="1"/>
        <v>0</v>
      </c>
      <c r="AP18" s="7">
        <f t="array" ref="AP18">SUM(IF($Z18:$AK18&lt;0,1,0))</f>
        <v>0</v>
      </c>
      <c r="AR18" s="7">
        <f t="array" ref="AR18">SUM(IF($Z18:$AK18&gt;15,1,0))</f>
        <v>0</v>
      </c>
      <c r="AT18" s="7">
        <f t="array" ref="AT18">SUM(IF(Z18:AK18&gt;40,1,0))</f>
        <v>0</v>
      </c>
      <c r="AV18" s="4"/>
      <c r="AW18" s="4"/>
      <c r="AX18" s="4"/>
      <c r="AY18" s="6"/>
      <c r="AZ18" s="9">
        <v>-3.4361933120678256</v>
      </c>
      <c r="BA18" s="9">
        <v>-11.00844870129788</v>
      </c>
      <c r="BB18" s="6"/>
      <c r="BC18" s="6"/>
      <c r="BD18" s="4"/>
      <c r="BE18" s="6">
        <v>-9.0586145648312684</v>
      </c>
      <c r="BF18" s="4"/>
      <c r="BG18" s="4"/>
      <c r="BH18" s="6">
        <v>5.4278931490870708</v>
      </c>
      <c r="BI18" s="6"/>
      <c r="BJ18" s="4"/>
      <c r="BK18" s="4"/>
      <c r="BL18" s="4"/>
      <c r="BM18" s="6">
        <v>3.5584691924715361</v>
      </c>
      <c r="BN18" s="6">
        <f t="shared" si="23"/>
        <v>-2.9033788473276738</v>
      </c>
      <c r="BO18" s="6">
        <f t="shared" si="2"/>
        <v>-3.4361933120678256</v>
      </c>
      <c r="BP18" s="6">
        <f t="shared" si="3"/>
        <v>5.4278931490870708</v>
      </c>
      <c r="BQ18" s="10">
        <f t="shared" si="4"/>
        <v>5</v>
      </c>
      <c r="BR18" s="7">
        <f t="array" ref="BR18">SUM(IF($AV18:$BM18&lt;0,1,0))</f>
        <v>3</v>
      </c>
      <c r="BS18" s="9">
        <f t="shared" si="5"/>
        <v>60</v>
      </c>
      <c r="BT18" s="7">
        <f t="array" ref="BT18">SUM(IF($AV18:$BM18&gt;15,1,0))</f>
        <v>0</v>
      </c>
      <c r="BU18" s="9">
        <f t="shared" si="6"/>
        <v>0</v>
      </c>
      <c r="BV18" s="7">
        <f t="array" ref="BV18">SUM(IF(AV18:BM18&gt;40,1,0))</f>
        <v>0</v>
      </c>
      <c r="BW18" s="9">
        <f t="shared" si="24"/>
        <v>0</v>
      </c>
      <c r="BX18" s="4"/>
      <c r="BY18" s="6"/>
      <c r="BZ18" s="4"/>
      <c r="CA18" s="4"/>
      <c r="CB18" s="6"/>
      <c r="CC18" s="6"/>
      <c r="CD18" s="6"/>
      <c r="CE18" s="6"/>
      <c r="CF18" s="6"/>
      <c r="CG18" s="6"/>
      <c r="CH18" s="6"/>
      <c r="CI18" s="4"/>
      <c r="CJ18" s="6"/>
      <c r="CK18" s="6"/>
      <c r="CL18" s="6"/>
      <c r="CM18" s="4"/>
      <c r="CN18" s="6"/>
      <c r="CO18" s="6"/>
      <c r="CP18" s="4"/>
      <c r="CQ18" s="4"/>
      <c r="CR18" s="6">
        <f t="shared" si="7"/>
        <v>0</v>
      </c>
      <c r="CS18" s="10">
        <f t="shared" si="8"/>
        <v>0</v>
      </c>
      <c r="CT18" s="7">
        <f t="array" ref="CT18">SUM(IF($BX18:$CO18&lt;0,1,0))</f>
        <v>0</v>
      </c>
      <c r="CU18" s="4"/>
      <c r="CV18" s="7">
        <f t="array" ref="CV18">SUM(IF($BX18:$CO18&gt;15,1,0))</f>
        <v>0</v>
      </c>
      <c r="CW18" s="4"/>
      <c r="CX18" s="7">
        <f t="array" ref="CX18">SUM(IF(BX18:CO18&gt;40,1,0))</f>
        <v>0</v>
      </c>
      <c r="CY18" s="4"/>
      <c r="CZ18" s="6"/>
      <c r="DA18" s="6">
        <v>-9.0586145648312577</v>
      </c>
      <c r="DB18" s="6">
        <f t="shared" si="25"/>
        <v>-9.0586145648312577</v>
      </c>
      <c r="DC18" s="6">
        <f t="shared" si="9"/>
        <v>-9.0586145648312577</v>
      </c>
      <c r="DD18" s="6">
        <f t="shared" si="10"/>
        <v>-9.0586145648312577</v>
      </c>
      <c r="DE18" s="10">
        <f t="shared" si="11"/>
        <v>1</v>
      </c>
      <c r="DF18" s="7">
        <f t="array" ref="DF18">SUM(IF($CZ18:$DA18&lt;0,1,0))</f>
        <v>1</v>
      </c>
      <c r="DG18" s="9">
        <f t="shared" si="12"/>
        <v>100</v>
      </c>
      <c r="DH18" s="7">
        <f t="array" ref="DH18">SUM(IF($CZ18:$DA18&gt;20,1,0))</f>
        <v>0</v>
      </c>
      <c r="DI18" s="9">
        <f t="shared" si="13"/>
        <v>0</v>
      </c>
      <c r="DJ18" s="7">
        <f t="array" ref="DJ18">SUM(IF(CZ18:DA18&gt;40,1,0))</f>
        <v>0</v>
      </c>
      <c r="DK18" s="9">
        <f t="shared" si="26"/>
        <v>0</v>
      </c>
      <c r="DL18" s="6"/>
      <c r="DM18" s="4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>
        <f t="shared" si="28"/>
        <v>-3.9292514669116048</v>
      </c>
      <c r="DY18" s="6">
        <f t="shared" si="14"/>
        <v>-6.2474039384495414</v>
      </c>
      <c r="DZ18" s="6">
        <f t="shared" si="15"/>
        <v>5.4278931490870708</v>
      </c>
      <c r="EA18" s="9">
        <f t="shared" si="29"/>
        <v>-1.0515480171217237</v>
      </c>
      <c r="EB18" s="6">
        <f t="shared" si="16"/>
        <v>7.022834006947142</v>
      </c>
      <c r="EC18" s="9">
        <f t="shared" si="30"/>
        <v>8.2269156718069887</v>
      </c>
      <c r="ED18" s="10">
        <f t="shared" si="17"/>
        <v>6</v>
      </c>
      <c r="EE18" s="10">
        <f t="shared" si="18"/>
        <v>4</v>
      </c>
      <c r="EF18" s="9">
        <f t="shared" si="19"/>
        <v>66.666666666666671</v>
      </c>
      <c r="EG18" s="10">
        <f t="shared" si="20"/>
        <v>0</v>
      </c>
      <c r="EH18" s="9">
        <f t="shared" si="21"/>
        <v>0</v>
      </c>
      <c r="EI18" s="9">
        <f t="shared" si="31"/>
        <v>0</v>
      </c>
      <c r="EJ18" s="10">
        <f t="shared" si="22"/>
        <v>0</v>
      </c>
      <c r="EK18" s="9">
        <f t="shared" si="27"/>
        <v>0</v>
      </c>
      <c r="EL18" s="6"/>
      <c r="EM18" s="5"/>
      <c r="EN18" s="5"/>
      <c r="EO18" s="5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</row>
    <row r="19" spans="1:168" x14ac:dyDescent="0.4">
      <c r="A19" s="7"/>
      <c r="B19" s="17">
        <v>1810</v>
      </c>
      <c r="C19" s="4"/>
      <c r="D19" s="4"/>
      <c r="E19" s="8"/>
      <c r="F19" s="8"/>
      <c r="G19" s="4"/>
      <c r="H19" s="9"/>
      <c r="I19" s="8"/>
      <c r="J19" s="8"/>
      <c r="K19" s="8"/>
      <c r="L19" s="8"/>
      <c r="M19" s="9"/>
      <c r="N19" s="8"/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4"/>
      <c r="AA19" s="6"/>
      <c r="AB19" s="4"/>
      <c r="AC19" s="4"/>
      <c r="AD19" s="6"/>
      <c r="AE19" s="4"/>
      <c r="AF19" s="6"/>
      <c r="AG19" s="4"/>
      <c r="AH19" s="6"/>
      <c r="AI19" s="6"/>
      <c r="AJ19" s="6"/>
      <c r="AK19" s="4"/>
      <c r="AN19" s="6">
        <f t="shared" si="0"/>
        <v>0</v>
      </c>
      <c r="AO19" s="10">
        <f t="shared" si="1"/>
        <v>0</v>
      </c>
      <c r="AP19" s="7">
        <f t="array" ref="AP19">SUM(IF($Z19:$AK19&lt;0,1,0))</f>
        <v>0</v>
      </c>
      <c r="AR19" s="7">
        <f t="array" ref="AR19">SUM(IF($Z19:$AK19&gt;15,1,0))</f>
        <v>0</v>
      </c>
      <c r="AT19" s="7">
        <f t="array" ref="AT19">SUM(IF(Z19:AK19&gt;40,1,0))</f>
        <v>0</v>
      </c>
      <c r="AV19" s="4"/>
      <c r="AW19" s="4"/>
      <c r="AX19" s="4"/>
      <c r="AY19" s="6"/>
      <c r="AZ19" s="9">
        <v>-1.4491261104593534</v>
      </c>
      <c r="BA19" s="9">
        <v>-12.513343141625555</v>
      </c>
      <c r="BB19" s="6"/>
      <c r="BC19" s="6"/>
      <c r="BD19" s="4"/>
      <c r="BE19" s="6">
        <v>-7.5154004106775973</v>
      </c>
      <c r="BF19" s="4"/>
      <c r="BG19" s="4"/>
      <c r="BH19" s="6">
        <v>1.5573009875724741</v>
      </c>
      <c r="BI19" s="6"/>
      <c r="BJ19" s="4"/>
      <c r="BK19" s="4"/>
      <c r="BL19" s="4"/>
      <c r="BM19" s="6">
        <v>1.4704345616291636</v>
      </c>
      <c r="BN19" s="6">
        <f t="shared" si="23"/>
        <v>-3.6900268227121726</v>
      </c>
      <c r="BO19" s="6">
        <f t="shared" si="2"/>
        <v>-1.4491261104593534</v>
      </c>
      <c r="BP19" s="6">
        <f t="shared" si="3"/>
        <v>1.5573009875724741</v>
      </c>
      <c r="BQ19" s="10">
        <f t="shared" si="4"/>
        <v>5</v>
      </c>
      <c r="BR19" s="7">
        <f t="array" ref="BR19">SUM(IF($AV19:$BM19&lt;0,1,0))</f>
        <v>3</v>
      </c>
      <c r="BS19" s="9">
        <f t="shared" si="5"/>
        <v>60</v>
      </c>
      <c r="BT19" s="7">
        <f t="array" ref="BT19">SUM(IF($AV19:$BM19&gt;15,1,0))</f>
        <v>0</v>
      </c>
      <c r="BU19" s="9">
        <f t="shared" si="6"/>
        <v>0</v>
      </c>
      <c r="BV19" s="7">
        <f t="array" ref="BV19">SUM(IF(AV19:BM19&gt;40,1,0))</f>
        <v>0</v>
      </c>
      <c r="BW19" s="9">
        <f t="shared" si="24"/>
        <v>0</v>
      </c>
      <c r="BX19" s="4"/>
      <c r="BY19" s="6"/>
      <c r="BZ19" s="4"/>
      <c r="CA19" s="4"/>
      <c r="CB19" s="6"/>
      <c r="CC19" s="6"/>
      <c r="CD19" s="6"/>
      <c r="CE19" s="6"/>
      <c r="CF19" s="6"/>
      <c r="CG19" s="6"/>
      <c r="CH19" s="6"/>
      <c r="CI19" s="4"/>
      <c r="CJ19" s="6"/>
      <c r="CK19" s="6"/>
      <c r="CL19" s="6"/>
      <c r="CM19" s="4"/>
      <c r="CN19" s="6"/>
      <c r="CO19" s="6"/>
      <c r="CP19" s="4"/>
      <c r="CQ19" s="4"/>
      <c r="CR19" s="6">
        <f t="shared" si="7"/>
        <v>0</v>
      </c>
      <c r="CS19" s="10">
        <f t="shared" si="8"/>
        <v>0</v>
      </c>
      <c r="CT19" s="7">
        <f t="array" ref="CT19">SUM(IF($BX19:$CO19&lt;0,1,0))</f>
        <v>0</v>
      </c>
      <c r="CU19" s="4"/>
      <c r="CV19" s="7">
        <f t="array" ref="CV19">SUM(IF($BX19:$CO19&gt;15,1,0))</f>
        <v>0</v>
      </c>
      <c r="CW19" s="4"/>
      <c r="CX19" s="7">
        <f t="array" ref="CX19">SUM(IF(BX19:CO19&gt;40,1,0))</f>
        <v>0</v>
      </c>
      <c r="CY19" s="4"/>
      <c r="CZ19" s="6"/>
      <c r="DA19" s="6">
        <v>-7.5154004106776089</v>
      </c>
      <c r="DB19" s="6">
        <f t="shared" si="25"/>
        <v>-7.5154004106776089</v>
      </c>
      <c r="DC19" s="6">
        <f t="shared" si="9"/>
        <v>-7.5154004106776089</v>
      </c>
      <c r="DD19" s="6">
        <f t="shared" si="10"/>
        <v>-7.5154004106776089</v>
      </c>
      <c r="DE19" s="10">
        <f t="shared" si="11"/>
        <v>1</v>
      </c>
      <c r="DF19" s="7">
        <f t="array" ref="DF19">SUM(IF($CZ19:$DA19&lt;0,1,0))</f>
        <v>1</v>
      </c>
      <c r="DG19" s="9">
        <f t="shared" si="12"/>
        <v>100</v>
      </c>
      <c r="DH19" s="7">
        <f t="array" ref="DH19">SUM(IF($CZ19:$DA19&gt;20,1,0))</f>
        <v>0</v>
      </c>
      <c r="DI19" s="9">
        <f t="shared" si="13"/>
        <v>0</v>
      </c>
      <c r="DJ19" s="7">
        <f t="array" ref="DJ19">SUM(IF(CZ19:DA19&gt;40,1,0))</f>
        <v>0</v>
      </c>
      <c r="DK19" s="9">
        <f t="shared" si="26"/>
        <v>0</v>
      </c>
      <c r="DL19" s="6"/>
      <c r="DM19" s="4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>
        <f t="shared" si="28"/>
        <v>-4.3275890873730782</v>
      </c>
      <c r="DY19" s="6">
        <f t="shared" si="14"/>
        <v>-4.4822632605684749</v>
      </c>
      <c r="DZ19" s="6">
        <f t="shared" si="15"/>
        <v>1.5573009875724741</v>
      </c>
      <c r="EA19" s="9">
        <f t="shared" si="29"/>
        <v>-1.7713024982301482</v>
      </c>
      <c r="EB19" s="6">
        <f t="shared" si="16"/>
        <v>5.7247779003334784</v>
      </c>
      <c r="EC19" s="9">
        <f t="shared" si="30"/>
        <v>7.6492330465473275</v>
      </c>
      <c r="ED19" s="10">
        <f t="shared" si="17"/>
        <v>6</v>
      </c>
      <c r="EE19" s="10">
        <f t="shared" si="18"/>
        <v>4</v>
      </c>
      <c r="EF19" s="9">
        <f t="shared" si="19"/>
        <v>66.666666666666671</v>
      </c>
      <c r="EG19" s="10">
        <f t="shared" si="20"/>
        <v>0</v>
      </c>
      <c r="EH19" s="9">
        <f t="shared" si="21"/>
        <v>0</v>
      </c>
      <c r="EI19" s="9">
        <f t="shared" si="31"/>
        <v>0</v>
      </c>
      <c r="EJ19" s="10">
        <f t="shared" si="22"/>
        <v>0</v>
      </c>
      <c r="EK19" s="9">
        <f t="shared" si="27"/>
        <v>0</v>
      </c>
      <c r="EL19" s="6"/>
      <c r="EM19" s="5"/>
      <c r="EN19" s="5"/>
      <c r="EO19" s="5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</row>
    <row r="20" spans="1:168" x14ac:dyDescent="0.4">
      <c r="A20" s="7"/>
      <c r="B20" s="17">
        <v>1811</v>
      </c>
      <c r="C20" s="4"/>
      <c r="D20" s="4"/>
      <c r="E20" s="8"/>
      <c r="F20" s="8"/>
      <c r="G20" s="4"/>
      <c r="H20" s="9"/>
      <c r="I20" s="8"/>
      <c r="J20" s="8"/>
      <c r="K20" s="8"/>
      <c r="L20" s="8"/>
      <c r="M20" s="9"/>
      <c r="N20" s="8"/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4"/>
      <c r="AA20" s="6"/>
      <c r="AB20" s="4"/>
      <c r="AC20" s="4"/>
      <c r="AD20" s="6"/>
      <c r="AE20" s="4"/>
      <c r="AF20" s="6"/>
      <c r="AG20" s="4"/>
      <c r="AH20" s="6"/>
      <c r="AI20" s="6"/>
      <c r="AJ20" s="6"/>
      <c r="AK20" s="4"/>
      <c r="AN20" s="6">
        <f t="shared" si="0"/>
        <v>0</v>
      </c>
      <c r="AO20" s="10">
        <f t="shared" si="1"/>
        <v>0</v>
      </c>
      <c r="AP20" s="7">
        <f t="array" ref="AP20">SUM(IF($Z20:$AK20&lt;0,1,0))</f>
        <v>0</v>
      </c>
      <c r="AR20" s="7">
        <f t="array" ref="AR20">SUM(IF($Z20:$AK20&gt;15,1,0))</f>
        <v>0</v>
      </c>
      <c r="AT20" s="7">
        <f t="array" ref="AT20">SUM(IF(Z20:AK20&gt;40,1,0))</f>
        <v>0</v>
      </c>
      <c r="AV20" s="4"/>
      <c r="AW20" s="4"/>
      <c r="AX20" s="4"/>
      <c r="AY20" s="6"/>
      <c r="AZ20" s="9">
        <v>-8.598756727959266</v>
      </c>
      <c r="BA20" s="9">
        <v>3.9370026688191562</v>
      </c>
      <c r="BB20" s="6"/>
      <c r="BC20" s="6"/>
      <c r="BD20" s="4"/>
      <c r="BE20" s="6">
        <v>-9.175680716150703</v>
      </c>
      <c r="BF20" s="4"/>
      <c r="BG20" s="4"/>
      <c r="BH20" s="6">
        <v>-5.8788024946877959</v>
      </c>
      <c r="BI20" s="6"/>
      <c r="BJ20" s="4"/>
      <c r="BK20" s="4"/>
      <c r="BL20" s="4"/>
      <c r="BM20" s="6">
        <v>9.4077021494844324</v>
      </c>
      <c r="BN20" s="6">
        <f t="shared" si="23"/>
        <v>-2.0617070240988356</v>
      </c>
      <c r="BO20" s="6">
        <f t="shared" si="2"/>
        <v>-5.8788024946877959</v>
      </c>
      <c r="BP20" s="6">
        <f t="shared" si="3"/>
        <v>9.4077021494844324</v>
      </c>
      <c r="BQ20" s="10">
        <f t="shared" si="4"/>
        <v>5</v>
      </c>
      <c r="BR20" s="7">
        <f t="array" ref="BR20">SUM(IF($AV20:$BM20&lt;0,1,0))</f>
        <v>3</v>
      </c>
      <c r="BS20" s="9">
        <f t="shared" si="5"/>
        <v>60</v>
      </c>
      <c r="BT20" s="7">
        <f t="array" ref="BT20">SUM(IF($AV20:$BM20&gt;15,1,0))</f>
        <v>0</v>
      </c>
      <c r="BU20" s="9">
        <f t="shared" si="6"/>
        <v>0</v>
      </c>
      <c r="BV20" s="7">
        <f t="array" ref="BV20">SUM(IF(AV20:BM20&gt;40,1,0))</f>
        <v>0</v>
      </c>
      <c r="BW20" s="9">
        <f t="shared" si="24"/>
        <v>0</v>
      </c>
      <c r="BX20" s="4"/>
      <c r="BY20" s="6"/>
      <c r="BZ20" s="4"/>
      <c r="CA20" s="4"/>
      <c r="CB20" s="6"/>
      <c r="CC20" s="6"/>
      <c r="CD20" s="6"/>
      <c r="CE20" s="6"/>
      <c r="CF20" s="6"/>
      <c r="CG20" s="6"/>
      <c r="CH20" s="6"/>
      <c r="CI20" s="4"/>
      <c r="CJ20" s="6"/>
      <c r="CK20" s="6"/>
      <c r="CL20" s="6"/>
      <c r="CM20" s="4"/>
      <c r="CN20" s="6"/>
      <c r="CO20" s="6"/>
      <c r="CP20" s="4"/>
      <c r="CQ20" s="4"/>
      <c r="CR20" s="6">
        <f t="shared" si="7"/>
        <v>0</v>
      </c>
      <c r="CS20" s="10">
        <f t="shared" si="8"/>
        <v>0</v>
      </c>
      <c r="CT20" s="7">
        <f t="array" ref="CT20">SUM(IF($BX20:$CO20&lt;0,1,0))</f>
        <v>0</v>
      </c>
      <c r="CU20" s="4"/>
      <c r="CV20" s="7">
        <f t="array" ref="CV20">SUM(IF($BX20:$CO20&gt;15,1,0))</f>
        <v>0</v>
      </c>
      <c r="CW20" s="4"/>
      <c r="CX20" s="7">
        <f t="array" ref="CX20">SUM(IF(BX20:CO20&gt;40,1,0))</f>
        <v>0</v>
      </c>
      <c r="CY20" s="4"/>
      <c r="CZ20" s="6"/>
      <c r="DA20" s="6">
        <v>-9.175680716150703</v>
      </c>
      <c r="DB20" s="6">
        <f t="shared" si="25"/>
        <v>-9.175680716150703</v>
      </c>
      <c r="DC20" s="6">
        <f t="shared" si="9"/>
        <v>-9.175680716150703</v>
      </c>
      <c r="DD20" s="6">
        <f t="shared" si="10"/>
        <v>-9.175680716150703</v>
      </c>
      <c r="DE20" s="10">
        <f t="shared" si="11"/>
        <v>1</v>
      </c>
      <c r="DF20" s="7">
        <f t="array" ref="DF20">SUM(IF($CZ20:$DA20&lt;0,1,0))</f>
        <v>1</v>
      </c>
      <c r="DG20" s="9">
        <f t="shared" si="12"/>
        <v>100</v>
      </c>
      <c r="DH20" s="7">
        <f t="array" ref="DH20">SUM(IF($CZ20:$DA20&gt;20,1,0))</f>
        <v>0</v>
      </c>
      <c r="DI20" s="9">
        <f t="shared" si="13"/>
        <v>0</v>
      </c>
      <c r="DJ20" s="7">
        <f t="array" ref="DJ20">SUM(IF(CZ20:DA20&gt;40,1,0))</f>
        <v>0</v>
      </c>
      <c r="DK20" s="9">
        <f t="shared" si="26"/>
        <v>0</v>
      </c>
      <c r="DL20" s="6"/>
      <c r="DM20" s="4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>
        <f t="shared" si="28"/>
        <v>-3.2473693061074798</v>
      </c>
      <c r="DY20" s="6">
        <f t="shared" si="14"/>
        <v>-7.2387796113235314</v>
      </c>
      <c r="DZ20" s="6">
        <f t="shared" si="15"/>
        <v>9.4077021494844324</v>
      </c>
      <c r="EA20" s="9">
        <f t="shared" si="29"/>
        <v>-2.486923275941578</v>
      </c>
      <c r="EB20" s="6">
        <f t="shared" si="16"/>
        <v>7.9701640451606934</v>
      </c>
      <c r="EC20" s="9">
        <f t="shared" si="30"/>
        <v>6.9321078214374028</v>
      </c>
      <c r="ED20" s="10">
        <f t="shared" si="17"/>
        <v>6</v>
      </c>
      <c r="EE20" s="10">
        <f t="shared" si="18"/>
        <v>4</v>
      </c>
      <c r="EF20" s="9">
        <f t="shared" si="19"/>
        <v>66.666666666666671</v>
      </c>
      <c r="EG20" s="10">
        <f t="shared" si="20"/>
        <v>0</v>
      </c>
      <c r="EH20" s="9">
        <f t="shared" si="21"/>
        <v>0</v>
      </c>
      <c r="EI20" s="9">
        <f t="shared" si="31"/>
        <v>0</v>
      </c>
      <c r="EJ20" s="10">
        <f t="shared" si="22"/>
        <v>0</v>
      </c>
      <c r="EK20" s="9">
        <f t="shared" si="27"/>
        <v>0</v>
      </c>
      <c r="EL20" s="6"/>
      <c r="EM20" s="5"/>
      <c r="EN20" s="5"/>
      <c r="EO20" s="5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</row>
    <row r="21" spans="1:168" x14ac:dyDescent="0.4">
      <c r="A21" s="7"/>
      <c r="B21" s="17">
        <v>1812</v>
      </c>
      <c r="C21" s="4"/>
      <c r="D21" s="4"/>
      <c r="E21" s="8"/>
      <c r="F21" s="8"/>
      <c r="G21" s="4"/>
      <c r="H21" s="9"/>
      <c r="I21" s="8"/>
      <c r="J21" s="8"/>
      <c r="K21" s="8"/>
      <c r="L21" s="8"/>
      <c r="M21" s="9"/>
      <c r="N21" s="8"/>
      <c r="O21" s="8"/>
      <c r="P21" s="6"/>
      <c r="Q21" s="6"/>
      <c r="R21" s="6"/>
      <c r="S21" s="6"/>
      <c r="T21" s="6"/>
      <c r="U21" s="6"/>
      <c r="V21" s="6"/>
      <c r="W21" s="6"/>
      <c r="X21" s="6"/>
      <c r="Y21" s="6"/>
      <c r="Z21" s="4"/>
      <c r="AA21" s="6"/>
      <c r="AB21" s="4"/>
      <c r="AC21" s="4"/>
      <c r="AD21" s="6"/>
      <c r="AE21" s="4"/>
      <c r="AF21" s="6"/>
      <c r="AG21" s="4"/>
      <c r="AH21" s="6"/>
      <c r="AI21" s="6"/>
      <c r="AJ21" s="6"/>
      <c r="AK21" s="4"/>
      <c r="AN21" s="6">
        <f t="shared" si="0"/>
        <v>0</v>
      </c>
      <c r="AO21" s="10">
        <f t="shared" si="1"/>
        <v>0</v>
      </c>
      <c r="AP21" s="7">
        <f t="array" ref="AP21">SUM(IF($Z21:$AK21&lt;0,1,0))</f>
        <v>0</v>
      </c>
      <c r="AR21" s="7">
        <f t="array" ref="AR21">SUM(IF($Z21:$AK21&gt;15,1,0))</f>
        <v>0</v>
      </c>
      <c r="AT21" s="7">
        <f t="array" ref="AT21">SUM(IF(Z21:AK21&gt;40,1,0))</f>
        <v>0</v>
      </c>
      <c r="AV21" s="4"/>
      <c r="AW21" s="4"/>
      <c r="AX21" s="4"/>
      <c r="AY21" s="6"/>
      <c r="AZ21" s="9">
        <v>-5.2420844888306668</v>
      </c>
      <c r="BA21" s="9">
        <v>-29.515758856101971</v>
      </c>
      <c r="BB21" s="6"/>
      <c r="BC21" s="6"/>
      <c r="BD21" s="4"/>
      <c r="BE21" s="6">
        <v>1.1698113207547101</v>
      </c>
      <c r="BF21" s="4"/>
      <c r="BG21" s="4"/>
      <c r="BH21" s="6">
        <v>-2.1611680922476229</v>
      </c>
      <c r="BI21" s="6"/>
      <c r="BJ21" s="4"/>
      <c r="BK21" s="4"/>
      <c r="BL21" s="4"/>
      <c r="BM21" s="6">
        <v>5.5320808404790034</v>
      </c>
      <c r="BN21" s="6">
        <f t="shared" si="23"/>
        <v>-6.0434238551893085</v>
      </c>
      <c r="BO21" s="6">
        <f t="shared" si="2"/>
        <v>-2.1611680922476229</v>
      </c>
      <c r="BP21" s="6">
        <f t="shared" si="3"/>
        <v>5.5320808404790034</v>
      </c>
      <c r="BQ21" s="10">
        <f t="shared" si="4"/>
        <v>5</v>
      </c>
      <c r="BR21" s="7">
        <f t="array" ref="BR21">SUM(IF($AV21:$BM21&lt;0,1,0))</f>
        <v>3</v>
      </c>
      <c r="BS21" s="9">
        <f t="shared" si="5"/>
        <v>60</v>
      </c>
      <c r="BT21" s="7">
        <f t="array" ref="BT21">SUM(IF($AV21:$BM21&gt;15,1,0))</f>
        <v>0</v>
      </c>
      <c r="BU21" s="9">
        <f t="shared" si="6"/>
        <v>0</v>
      </c>
      <c r="BV21" s="7">
        <f t="array" ref="BV21">SUM(IF(AV21:BM21&gt;40,1,0))</f>
        <v>0</v>
      </c>
      <c r="BW21" s="9">
        <f t="shared" si="24"/>
        <v>0</v>
      </c>
      <c r="BX21" s="4"/>
      <c r="BY21" s="6"/>
      <c r="BZ21" s="4"/>
      <c r="CA21" s="4"/>
      <c r="CB21" s="6"/>
      <c r="CC21" s="6"/>
      <c r="CD21" s="6"/>
      <c r="CE21" s="6"/>
      <c r="CF21" s="6"/>
      <c r="CG21" s="6"/>
      <c r="CH21" s="6"/>
      <c r="CI21" s="6" t="s">
        <v>3</v>
      </c>
      <c r="CJ21" s="6"/>
      <c r="CK21" s="6"/>
      <c r="CL21" s="6"/>
      <c r="CM21" s="4"/>
      <c r="CN21" s="6"/>
      <c r="CO21" s="6"/>
      <c r="CP21" s="4"/>
      <c r="CQ21" s="4"/>
      <c r="CR21" s="6">
        <f t="shared" si="7"/>
        <v>0</v>
      </c>
      <c r="CS21" s="10">
        <f t="shared" si="8"/>
        <v>1</v>
      </c>
      <c r="CT21" s="7">
        <f t="array" ref="CT21">SUM(IF($BX21:$CO21&lt;0,1,0))</f>
        <v>0</v>
      </c>
      <c r="CU21" s="9">
        <f t="shared" ref="CU21:CU52" si="32">100*CT21/CS21</f>
        <v>0</v>
      </c>
      <c r="CV21" s="7">
        <f t="array" ref="CV21">SUM(IF($BX21:$CO21&gt;15,1,0))</f>
        <v>1</v>
      </c>
      <c r="CW21" s="9">
        <f t="shared" ref="CW21:CW52" si="33">100*(CV21/$CS21)</f>
        <v>100</v>
      </c>
      <c r="CX21" s="7">
        <f t="array" ref="CX21">SUM(IF(BX21:CO21&gt;40,1,0))</f>
        <v>1</v>
      </c>
      <c r="CY21" s="9">
        <f t="shared" ref="CY21:CY52" si="34">100*(CX21/CS21)</f>
        <v>100</v>
      </c>
      <c r="CZ21" s="6"/>
      <c r="DA21" s="6">
        <v>1.1698113207547101</v>
      </c>
      <c r="DB21" s="6">
        <f t="shared" si="25"/>
        <v>1.1698113207547101</v>
      </c>
      <c r="DC21" s="6">
        <f t="shared" si="9"/>
        <v>1.1698113207547101</v>
      </c>
      <c r="DD21" s="6">
        <f t="shared" si="10"/>
        <v>1.1698113207547101</v>
      </c>
      <c r="DE21" s="10">
        <f t="shared" si="11"/>
        <v>1</v>
      </c>
      <c r="DF21" s="7">
        <f t="array" ref="DF21">SUM(IF($CZ21:$DA21&lt;0,1,0))</f>
        <v>0</v>
      </c>
      <c r="DG21" s="9">
        <f t="shared" si="12"/>
        <v>0</v>
      </c>
      <c r="DH21" s="7">
        <f t="array" ref="DH21">SUM(IF($CZ21:$DA21&gt;20,1,0))</f>
        <v>0</v>
      </c>
      <c r="DI21" s="9">
        <f t="shared" si="13"/>
        <v>0</v>
      </c>
      <c r="DJ21" s="7">
        <f t="array" ref="DJ21">SUM(IF(CZ21:DA21&gt;40,1,0))</f>
        <v>0</v>
      </c>
      <c r="DK21" s="9">
        <f t="shared" si="26"/>
        <v>0</v>
      </c>
      <c r="DL21" s="6"/>
      <c r="DM21" s="4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>
        <f t="shared" si="28"/>
        <v>-4.8412179925319725</v>
      </c>
      <c r="DY21" s="6">
        <f t="shared" si="14"/>
        <v>-0.4956783857464564</v>
      </c>
      <c r="DZ21" s="6">
        <f t="shared" si="15"/>
        <v>5.5320808404790034</v>
      </c>
      <c r="EA21" s="9">
        <f t="shared" si="29"/>
        <v>-2.5695363402326543</v>
      </c>
      <c r="EB21" s="6">
        <f t="shared" si="16"/>
        <v>12.617817590480417</v>
      </c>
      <c r="EC21" s="9">
        <f t="shared" si="30"/>
        <v>6.0279534012513878</v>
      </c>
      <c r="ED21" s="10">
        <f t="shared" si="17"/>
        <v>7</v>
      </c>
      <c r="EE21" s="10">
        <f t="shared" si="18"/>
        <v>3</v>
      </c>
      <c r="EF21" s="9">
        <f t="shared" si="19"/>
        <v>42.857142857142854</v>
      </c>
      <c r="EG21" s="10">
        <f t="shared" si="20"/>
        <v>1</v>
      </c>
      <c r="EH21" s="9">
        <f t="shared" si="21"/>
        <v>14.285714285714285</v>
      </c>
      <c r="EI21" s="9">
        <f t="shared" si="31"/>
        <v>2.3809523809523809</v>
      </c>
      <c r="EJ21" s="10">
        <f t="shared" si="22"/>
        <v>1</v>
      </c>
      <c r="EK21" s="9">
        <f t="shared" si="27"/>
        <v>14.285714285714285</v>
      </c>
      <c r="EL21" s="6"/>
      <c r="EM21" s="5"/>
      <c r="EN21" s="5"/>
      <c r="EO21" s="5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</row>
    <row r="22" spans="1:168" x14ac:dyDescent="0.4">
      <c r="A22" s="7"/>
      <c r="B22" s="17">
        <v>1813</v>
      </c>
      <c r="C22" s="4"/>
      <c r="D22" s="4"/>
      <c r="E22" s="8"/>
      <c r="F22" s="8"/>
      <c r="G22" s="4"/>
      <c r="H22" s="9"/>
      <c r="I22" s="8"/>
      <c r="J22" s="8"/>
      <c r="K22" s="8"/>
      <c r="L22" s="8"/>
      <c r="M22" s="9"/>
      <c r="N22" s="8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4"/>
      <c r="AA22" s="6"/>
      <c r="AB22" s="4"/>
      <c r="AC22" s="4"/>
      <c r="AD22" s="6"/>
      <c r="AE22" s="4"/>
      <c r="AF22" s="6"/>
      <c r="AG22" s="4"/>
      <c r="AH22" s="6"/>
      <c r="AI22" s="6"/>
      <c r="AJ22" s="6"/>
      <c r="AK22" s="4"/>
      <c r="AN22" s="6">
        <f t="shared" si="0"/>
        <v>0</v>
      </c>
      <c r="AO22" s="10">
        <f t="shared" si="1"/>
        <v>0</v>
      </c>
      <c r="AP22" s="7">
        <f t="array" ref="AP22">SUM(IF($Z22:$AK22&lt;0,1,0))</f>
        <v>0</v>
      </c>
      <c r="AR22" s="7">
        <f t="array" ref="AR22">SUM(IF($Z22:$AK22&gt;15,1,0))</f>
        <v>0</v>
      </c>
      <c r="AT22" s="7">
        <f t="array" ref="AT22">SUM(IF(Z22:AK22&gt;40,1,0))</f>
        <v>0</v>
      </c>
      <c r="AV22" s="4"/>
      <c r="AW22" s="4"/>
      <c r="AX22" s="4"/>
      <c r="AY22" s="6"/>
      <c r="AZ22" s="9">
        <v>20.360815274201592</v>
      </c>
      <c r="BA22" s="9">
        <v>15.16257558975067</v>
      </c>
      <c r="BB22" s="6"/>
      <c r="BC22" s="6"/>
      <c r="BD22" s="4"/>
      <c r="BE22" s="6">
        <v>3.8360105411838097</v>
      </c>
      <c r="BF22" s="4"/>
      <c r="BG22" s="4"/>
      <c r="BH22" s="6">
        <v>-8.5584641887592063</v>
      </c>
      <c r="BI22" s="6"/>
      <c r="BJ22" s="4"/>
      <c r="BK22" s="4"/>
      <c r="BL22" s="4"/>
      <c r="BM22" s="6">
        <v>-16.916481687014439</v>
      </c>
      <c r="BN22" s="6">
        <f t="shared" si="23"/>
        <v>2.7768911058724846</v>
      </c>
      <c r="BO22" s="6">
        <f t="shared" si="2"/>
        <v>3.8360105411838097</v>
      </c>
      <c r="BP22" s="6">
        <f t="shared" si="3"/>
        <v>20.360815274201592</v>
      </c>
      <c r="BQ22" s="10">
        <f t="shared" si="4"/>
        <v>5</v>
      </c>
      <c r="BR22" s="7">
        <f t="array" ref="BR22">SUM(IF($AV22:$BM22&lt;0,1,0))</f>
        <v>2</v>
      </c>
      <c r="BS22" s="9">
        <f t="shared" si="5"/>
        <v>40</v>
      </c>
      <c r="BT22" s="7">
        <f t="array" ref="BT22">SUM(IF($AV22:$BM22&gt;15,1,0))</f>
        <v>2</v>
      </c>
      <c r="BU22" s="9">
        <f t="shared" si="6"/>
        <v>40</v>
      </c>
      <c r="BV22" s="7">
        <f t="array" ref="BV22">SUM(IF(AV22:BM22&gt;40,1,0))</f>
        <v>0</v>
      </c>
      <c r="BW22" s="9">
        <f t="shared" si="24"/>
        <v>0</v>
      </c>
      <c r="BX22" s="4"/>
      <c r="BY22" s="6"/>
      <c r="BZ22" s="6">
        <v>0</v>
      </c>
      <c r="CA22" s="4"/>
      <c r="CB22" s="6"/>
      <c r="CC22" s="6"/>
      <c r="CD22" s="6"/>
      <c r="CE22" s="6"/>
      <c r="CF22" s="6"/>
      <c r="CG22" s="6"/>
      <c r="CH22" s="6"/>
      <c r="CI22" s="6" t="s">
        <v>3</v>
      </c>
      <c r="CJ22" s="6"/>
      <c r="CK22" s="6"/>
      <c r="CL22" s="6"/>
      <c r="CM22" s="4"/>
      <c r="CN22" s="6"/>
      <c r="CO22" s="6"/>
      <c r="CP22" s="6">
        <f t="shared" ref="CP22:CP53" si="35">AVERAGE(BX22:CO22)</f>
        <v>0</v>
      </c>
      <c r="CQ22" s="6">
        <f t="shared" ref="CQ22:CQ53" si="36">MEDIAN($BX22:$CO22)</f>
        <v>0</v>
      </c>
      <c r="CR22" s="6">
        <f t="shared" si="7"/>
        <v>0</v>
      </c>
      <c r="CS22" s="10">
        <f t="shared" si="8"/>
        <v>2</v>
      </c>
      <c r="CT22" s="7">
        <f t="array" ref="CT22">SUM(IF($BX22:$CO22&lt;0,1,0))</f>
        <v>0</v>
      </c>
      <c r="CU22" s="9">
        <f t="shared" si="32"/>
        <v>0</v>
      </c>
      <c r="CV22" s="7">
        <f t="array" ref="CV22">SUM(IF($BX22:$CO22&gt;15,1,0))</f>
        <v>1</v>
      </c>
      <c r="CW22" s="9">
        <f t="shared" si="33"/>
        <v>50</v>
      </c>
      <c r="CX22" s="7">
        <f t="array" ref="CX22">SUM(IF(BX22:CO22&gt;40,1,0))</f>
        <v>1</v>
      </c>
      <c r="CY22" s="9">
        <f t="shared" si="34"/>
        <v>50</v>
      </c>
      <c r="CZ22" s="6"/>
      <c r="DA22" s="6">
        <v>3.2333463186599243</v>
      </c>
      <c r="DB22" s="6">
        <f t="shared" si="25"/>
        <v>3.2333463186599243</v>
      </c>
      <c r="DC22" s="6">
        <f t="shared" si="9"/>
        <v>3.2333463186599243</v>
      </c>
      <c r="DD22" s="6">
        <f t="shared" si="10"/>
        <v>3.2333463186599243</v>
      </c>
      <c r="DE22" s="10">
        <f t="shared" si="11"/>
        <v>1</v>
      </c>
      <c r="DF22" s="7">
        <f t="array" ref="DF22">SUM(IF($CZ22:$DA22&lt;0,1,0))</f>
        <v>0</v>
      </c>
      <c r="DG22" s="9">
        <f t="shared" si="12"/>
        <v>0</v>
      </c>
      <c r="DH22" s="7">
        <f t="array" ref="DH22">SUM(IF($CZ22:$DA22&gt;20,1,0))</f>
        <v>0</v>
      </c>
      <c r="DI22" s="9">
        <f t="shared" si="13"/>
        <v>0</v>
      </c>
      <c r="DJ22" s="7">
        <f t="array" ref="DJ22">SUM(IF(CZ22:DA22&gt;40,1,0))</f>
        <v>0</v>
      </c>
      <c r="DK22" s="9">
        <f t="shared" si="26"/>
        <v>0</v>
      </c>
      <c r="DL22" s="6"/>
      <c r="DM22" s="4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>
        <f t="shared" si="28"/>
        <v>2.4454002640031924</v>
      </c>
      <c r="DY22" s="6">
        <f t="shared" si="14"/>
        <v>3.2333463186599243</v>
      </c>
      <c r="DZ22" s="6">
        <f t="shared" si="15"/>
        <v>20.360815274201592</v>
      </c>
      <c r="EA22" s="9">
        <f t="shared" si="29"/>
        <v>-2.4339018296258219</v>
      </c>
      <c r="EB22" s="6">
        <f t="shared" si="16"/>
        <v>12.826994888467247</v>
      </c>
      <c r="EC22" s="9">
        <f t="shared" si="30"/>
        <v>8.6182700876374287</v>
      </c>
      <c r="ED22" s="10">
        <f t="shared" si="17"/>
        <v>8</v>
      </c>
      <c r="EE22" s="10">
        <f t="shared" si="18"/>
        <v>2</v>
      </c>
      <c r="EF22" s="9">
        <f t="shared" si="19"/>
        <v>25</v>
      </c>
      <c r="EG22" s="10">
        <f t="shared" si="20"/>
        <v>3</v>
      </c>
      <c r="EH22" s="9">
        <f t="shared" si="21"/>
        <v>37.5</v>
      </c>
      <c r="EI22" s="9">
        <f t="shared" si="31"/>
        <v>8.6309523809523814</v>
      </c>
      <c r="EJ22" s="10">
        <f t="shared" si="22"/>
        <v>1</v>
      </c>
      <c r="EK22" s="9">
        <f t="shared" si="27"/>
        <v>12.5</v>
      </c>
      <c r="EL22" s="6"/>
      <c r="EM22" s="5"/>
      <c r="EN22" s="5"/>
      <c r="EO22" s="5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</row>
    <row r="23" spans="1:168" x14ac:dyDescent="0.4">
      <c r="A23" s="7"/>
      <c r="B23" s="17">
        <v>1814</v>
      </c>
      <c r="C23" s="4"/>
      <c r="D23" s="4"/>
      <c r="E23" s="8"/>
      <c r="F23" s="8"/>
      <c r="G23" s="4"/>
      <c r="H23" s="9"/>
      <c r="I23" s="8"/>
      <c r="J23" s="8"/>
      <c r="K23" s="8"/>
      <c r="L23" s="8"/>
      <c r="M23" s="9"/>
      <c r="N23" s="8"/>
      <c r="O23" s="8"/>
      <c r="P23" s="6"/>
      <c r="Q23" s="6"/>
      <c r="R23" s="6"/>
      <c r="S23" s="6"/>
      <c r="T23" s="6"/>
      <c r="U23" s="6"/>
      <c r="V23" s="6"/>
      <c r="W23" s="6"/>
      <c r="X23" s="6"/>
      <c r="Y23" s="6"/>
      <c r="Z23" s="4"/>
      <c r="AA23" s="6"/>
      <c r="AB23" s="4"/>
      <c r="AC23" s="4"/>
      <c r="AD23" s="6"/>
      <c r="AE23" s="4"/>
      <c r="AF23" s="6"/>
      <c r="AG23" s="4"/>
      <c r="AH23" s="6"/>
      <c r="AI23" s="6"/>
      <c r="AJ23" s="6"/>
      <c r="AK23" s="4"/>
      <c r="AN23" s="6">
        <f t="shared" si="0"/>
        <v>0</v>
      </c>
      <c r="AO23" s="10">
        <f t="shared" si="1"/>
        <v>0</v>
      </c>
      <c r="AP23" s="7">
        <f t="array" ref="AP23">SUM(IF($Z23:$AK23&lt;0,1,0))</f>
        <v>0</v>
      </c>
      <c r="AR23" s="7">
        <f t="array" ref="AR23">SUM(IF($Z23:$AK23&gt;15,1,0))</f>
        <v>0</v>
      </c>
      <c r="AT23" s="7">
        <f t="array" ref="AT23">SUM(IF(Z23:AK23&gt;40,1,0))</f>
        <v>0</v>
      </c>
      <c r="AV23" s="4"/>
      <c r="AW23" s="4"/>
      <c r="AX23" s="4"/>
      <c r="AY23" s="6"/>
      <c r="AZ23" s="9">
        <v>28.154555646147571</v>
      </c>
      <c r="BA23" s="9">
        <v>22.424537456948769</v>
      </c>
      <c r="BB23" s="6"/>
      <c r="BC23" s="6"/>
      <c r="BD23" s="4"/>
      <c r="BE23" s="6">
        <v>24.182070756860561</v>
      </c>
      <c r="BF23" s="4"/>
      <c r="BG23" s="4"/>
      <c r="BH23" s="6">
        <v>10.169235423906354</v>
      </c>
      <c r="BI23" s="6"/>
      <c r="BJ23" s="4"/>
      <c r="BK23" s="4"/>
      <c r="BL23" s="4"/>
      <c r="BM23" s="6">
        <v>-21.96921951326194</v>
      </c>
      <c r="BN23" s="6">
        <f t="shared" si="23"/>
        <v>12.592235954120262</v>
      </c>
      <c r="BO23" s="6">
        <f t="shared" si="2"/>
        <v>22.424537456948769</v>
      </c>
      <c r="BP23" s="6">
        <f t="shared" si="3"/>
        <v>28.154555646147571</v>
      </c>
      <c r="BQ23" s="10">
        <f t="shared" si="4"/>
        <v>5</v>
      </c>
      <c r="BR23" s="7">
        <f t="array" ref="BR23">SUM(IF($AV23:$BM23&lt;0,1,0))</f>
        <v>1</v>
      </c>
      <c r="BS23" s="9">
        <f t="shared" si="5"/>
        <v>20</v>
      </c>
      <c r="BT23" s="7">
        <f t="array" ref="BT23">SUM(IF($AV23:$BM23&gt;15,1,0))</f>
        <v>3</v>
      </c>
      <c r="BU23" s="9">
        <f t="shared" si="6"/>
        <v>60</v>
      </c>
      <c r="BV23" s="7">
        <f t="array" ref="BV23">SUM(IF(AV23:BM23&gt;40,1,0))</f>
        <v>0</v>
      </c>
      <c r="BW23" s="9">
        <f t="shared" si="24"/>
        <v>0</v>
      </c>
      <c r="BX23" s="4"/>
      <c r="BY23" s="6"/>
      <c r="BZ23" s="6">
        <v>-11.111111111111105</v>
      </c>
      <c r="CA23" s="4"/>
      <c r="CB23" s="6"/>
      <c r="CC23" s="6"/>
      <c r="CD23" s="6"/>
      <c r="CE23" s="6"/>
      <c r="CF23" s="6"/>
      <c r="CG23" s="6"/>
      <c r="CH23" s="6"/>
      <c r="CI23" s="6" t="s">
        <v>3</v>
      </c>
      <c r="CJ23" s="6"/>
      <c r="CK23" s="6"/>
      <c r="CL23" s="6"/>
      <c r="CM23" s="4"/>
      <c r="CN23" s="6"/>
      <c r="CO23" s="6"/>
      <c r="CP23" s="6">
        <f t="shared" si="35"/>
        <v>-11.111111111111105</v>
      </c>
      <c r="CQ23" s="6">
        <f t="shared" si="36"/>
        <v>-11.111111111111105</v>
      </c>
      <c r="CR23" s="6">
        <f t="shared" si="7"/>
        <v>-11.111111111111105</v>
      </c>
      <c r="CS23" s="10">
        <f t="shared" si="8"/>
        <v>2</v>
      </c>
      <c r="CT23" s="7">
        <f t="array" ref="CT23">SUM(IF($BX23:$CO23&lt;0,1,0))</f>
        <v>1</v>
      </c>
      <c r="CU23" s="9">
        <f t="shared" si="32"/>
        <v>50</v>
      </c>
      <c r="CV23" s="7">
        <f t="array" ref="CV23">SUM(IF($BX23:$CO23&gt;15,1,0))</f>
        <v>1</v>
      </c>
      <c r="CW23" s="9">
        <f t="shared" si="33"/>
        <v>50</v>
      </c>
      <c r="CX23" s="7">
        <f t="array" ref="CX23">SUM(IF(BX23:CO23&gt;40,1,0))</f>
        <v>1</v>
      </c>
      <c r="CY23" s="9">
        <f t="shared" si="34"/>
        <v>50</v>
      </c>
      <c r="CZ23" s="6"/>
      <c r="DA23" s="6">
        <v>15.112107623318384</v>
      </c>
      <c r="DB23" s="6">
        <f t="shared" si="25"/>
        <v>15.112107623318384</v>
      </c>
      <c r="DC23" s="6">
        <f t="shared" si="9"/>
        <v>15.112107623318384</v>
      </c>
      <c r="DD23" s="6">
        <f t="shared" si="10"/>
        <v>15.112107623318384</v>
      </c>
      <c r="DE23" s="10">
        <f t="shared" si="11"/>
        <v>1</v>
      </c>
      <c r="DF23" s="7">
        <f t="array" ref="DF23">SUM(IF($CZ23:$DA23&lt;0,1,0))</f>
        <v>0</v>
      </c>
      <c r="DG23" s="9">
        <f t="shared" si="12"/>
        <v>0</v>
      </c>
      <c r="DH23" s="7">
        <f t="array" ref="DH23">SUM(IF($CZ23:$DA23&gt;20,1,0))</f>
        <v>0</v>
      </c>
      <c r="DI23" s="9">
        <f t="shared" si="13"/>
        <v>0</v>
      </c>
      <c r="DJ23" s="7">
        <f t="array" ref="DJ23">SUM(IF(CZ23:DA23&gt;40,1,0))</f>
        <v>0</v>
      </c>
      <c r="DK23" s="9">
        <f t="shared" si="26"/>
        <v>0</v>
      </c>
      <c r="DL23" s="6"/>
      <c r="DM23" s="4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>
        <f t="shared" si="28"/>
        <v>9.56602518325837</v>
      </c>
      <c r="DY23" s="6">
        <f t="shared" si="14"/>
        <v>15.112107623318384</v>
      </c>
      <c r="DZ23" s="6">
        <f t="shared" si="15"/>
        <v>28.154555646147571</v>
      </c>
      <c r="EA23" s="9">
        <f t="shared" si="29"/>
        <v>-1.9778542351615691E-2</v>
      </c>
      <c r="EB23" s="6">
        <f t="shared" si="16"/>
        <v>19.05099344436632</v>
      </c>
      <c r="EC23" s="9">
        <f t="shared" si="30"/>
        <v>11.740058007828692</v>
      </c>
      <c r="ED23" s="10">
        <f t="shared" si="17"/>
        <v>8</v>
      </c>
      <c r="EE23" s="10">
        <f t="shared" si="18"/>
        <v>2</v>
      </c>
      <c r="EF23" s="9">
        <f t="shared" si="19"/>
        <v>25</v>
      </c>
      <c r="EG23" s="10">
        <f t="shared" si="20"/>
        <v>4</v>
      </c>
      <c r="EH23" s="9">
        <f t="shared" si="21"/>
        <v>50</v>
      </c>
      <c r="EI23" s="9">
        <f t="shared" si="31"/>
        <v>16.964285714285712</v>
      </c>
      <c r="EJ23" s="10">
        <f t="shared" si="22"/>
        <v>1</v>
      </c>
      <c r="EK23" s="9">
        <f t="shared" si="27"/>
        <v>12.5</v>
      </c>
      <c r="EL23" s="6"/>
      <c r="EM23" s="5"/>
      <c r="EN23" s="5"/>
      <c r="EO23" s="5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</row>
    <row r="24" spans="1:168" x14ac:dyDescent="0.4">
      <c r="A24" s="7"/>
      <c r="B24" s="17">
        <v>1815</v>
      </c>
      <c r="C24" s="4"/>
      <c r="D24" s="4"/>
      <c r="E24" s="8"/>
      <c r="F24" s="8"/>
      <c r="G24" s="4"/>
      <c r="H24" s="9"/>
      <c r="I24" s="8"/>
      <c r="J24" s="8"/>
      <c r="K24" s="8"/>
      <c r="L24" s="8"/>
      <c r="M24" s="9"/>
      <c r="N24" s="8"/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4"/>
      <c r="AA24" s="6"/>
      <c r="AB24" s="4"/>
      <c r="AC24" s="4"/>
      <c r="AD24" s="6"/>
      <c r="AE24" s="4"/>
      <c r="AF24" s="6"/>
      <c r="AG24" s="4"/>
      <c r="AH24" s="6"/>
      <c r="AI24" s="6"/>
      <c r="AJ24" s="6"/>
      <c r="AK24" s="4"/>
      <c r="AN24" s="6">
        <f t="shared" si="0"/>
        <v>0</v>
      </c>
      <c r="AO24" s="10">
        <f t="shared" si="1"/>
        <v>0</v>
      </c>
      <c r="AP24" s="7">
        <f t="array" ref="AP24">SUM(IF($Z24:$AK24&lt;0,1,0))</f>
        <v>0</v>
      </c>
      <c r="AR24" s="7">
        <f t="array" ref="AR24">SUM(IF($Z24:$AK24&gt;15,1,0))</f>
        <v>0</v>
      </c>
      <c r="AT24" s="7">
        <f t="array" ref="AT24">SUM(IF(Z24:AK24&gt;40,1,0))</f>
        <v>0</v>
      </c>
      <c r="AV24" s="6">
        <v>42.229156102674168</v>
      </c>
      <c r="AW24" s="4"/>
      <c r="AX24" s="4"/>
      <c r="AY24" s="6"/>
      <c r="AZ24" s="9">
        <v>-15.843574783471793</v>
      </c>
      <c r="BA24" s="9">
        <v>17.557676325030556</v>
      </c>
      <c r="BB24" s="6"/>
      <c r="BC24" s="6"/>
      <c r="BD24" s="4"/>
      <c r="BE24" s="6">
        <v>-8.8806463867280527</v>
      </c>
      <c r="BF24" s="4"/>
      <c r="BG24" s="4"/>
      <c r="BH24" s="6">
        <v>15.92373154477842</v>
      </c>
      <c r="BI24" s="6"/>
      <c r="BJ24" s="6">
        <v>1.7825626544299311</v>
      </c>
      <c r="BK24" s="9">
        <v>15.091061755597313</v>
      </c>
      <c r="BL24" s="4"/>
      <c r="BM24" s="6">
        <v>18.826340047961221</v>
      </c>
      <c r="BN24" s="6">
        <f t="shared" si="23"/>
        <v>10.83578840753397</v>
      </c>
      <c r="BO24" s="6">
        <f t="shared" si="2"/>
        <v>15.507396650187866</v>
      </c>
      <c r="BP24" s="6">
        <f t="shared" si="3"/>
        <v>42.229156102674168</v>
      </c>
      <c r="BQ24" s="10">
        <f t="shared" si="4"/>
        <v>8</v>
      </c>
      <c r="BR24" s="7">
        <f t="array" ref="BR24">SUM(IF($AV24:$BM24&lt;0,1,0))</f>
        <v>2</v>
      </c>
      <c r="BS24" s="9">
        <f t="shared" si="5"/>
        <v>25</v>
      </c>
      <c r="BT24" s="7">
        <f t="array" ref="BT24">SUM(IF($AV24:$BM24&gt;15,1,0))</f>
        <v>5</v>
      </c>
      <c r="BU24" s="9">
        <f t="shared" si="6"/>
        <v>62.5</v>
      </c>
      <c r="BV24" s="7">
        <f t="array" ref="BV24">SUM(IF(AV24:BM24&gt;40,1,0))</f>
        <v>1</v>
      </c>
      <c r="BW24" s="9">
        <f t="shared" si="24"/>
        <v>12.5</v>
      </c>
      <c r="BX24" s="4"/>
      <c r="BY24" s="6"/>
      <c r="BZ24" s="6">
        <v>31.25</v>
      </c>
      <c r="CA24" s="4"/>
      <c r="CB24" s="6"/>
      <c r="CC24" s="6"/>
      <c r="CD24" s="6"/>
      <c r="CE24" s="6"/>
      <c r="CF24" s="6"/>
      <c r="CG24" s="6"/>
      <c r="CH24" s="6"/>
      <c r="CI24" s="6">
        <v>0</v>
      </c>
      <c r="CJ24" s="6"/>
      <c r="CK24" s="6"/>
      <c r="CL24" s="6"/>
      <c r="CM24" s="4"/>
      <c r="CN24" s="6"/>
      <c r="CO24" s="6"/>
      <c r="CP24" s="6">
        <f t="shared" si="35"/>
        <v>15.625</v>
      </c>
      <c r="CQ24" s="6">
        <f t="shared" si="36"/>
        <v>15.625</v>
      </c>
      <c r="CR24" s="6">
        <f t="shared" si="7"/>
        <v>31.25</v>
      </c>
      <c r="CS24" s="10">
        <f t="shared" si="8"/>
        <v>2</v>
      </c>
      <c r="CT24" s="7">
        <f t="array" ref="CT24">SUM(IF($BX24:$CO24&lt;0,1,0))</f>
        <v>0</v>
      </c>
      <c r="CU24" s="9">
        <f t="shared" si="32"/>
        <v>0</v>
      </c>
      <c r="CV24" s="7">
        <f t="array" ref="CV24">SUM(IF($BX24:$CO24&gt;15,1,0))</f>
        <v>1</v>
      </c>
      <c r="CW24" s="9">
        <f t="shared" si="33"/>
        <v>50</v>
      </c>
      <c r="CX24" s="7">
        <f t="array" ref="CX24">SUM(IF(BX24:CO24&gt;40,1,0))</f>
        <v>0</v>
      </c>
      <c r="CY24" s="9">
        <f t="shared" si="34"/>
        <v>0</v>
      </c>
      <c r="CZ24" s="6"/>
      <c r="DA24" s="6">
        <v>5.9382422802850332</v>
      </c>
      <c r="DB24" s="6">
        <f t="shared" si="25"/>
        <v>5.9382422802850332</v>
      </c>
      <c r="DC24" s="6">
        <f t="shared" si="9"/>
        <v>5.9382422802850332</v>
      </c>
      <c r="DD24" s="6">
        <f t="shared" si="10"/>
        <v>5.9382422802850332</v>
      </c>
      <c r="DE24" s="10">
        <f t="shared" si="11"/>
        <v>1</v>
      </c>
      <c r="DF24" s="7">
        <f t="array" ref="DF24">SUM(IF($CZ24:$DA24&lt;0,1,0))</f>
        <v>0</v>
      </c>
      <c r="DG24" s="9">
        <f t="shared" si="12"/>
        <v>0</v>
      </c>
      <c r="DH24" s="7">
        <f t="array" ref="DH24">SUM(IF($CZ24:$DA24&gt;20,1,0))</f>
        <v>0</v>
      </c>
      <c r="DI24" s="9">
        <f t="shared" si="13"/>
        <v>0</v>
      </c>
      <c r="DJ24" s="7">
        <f t="array" ref="DJ24">SUM(IF(CZ24:DA24&gt;40,1,0))</f>
        <v>0</v>
      </c>
      <c r="DK24" s="9">
        <f t="shared" si="26"/>
        <v>0</v>
      </c>
      <c r="DL24" s="6"/>
      <c r="DM24" s="4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>
        <f t="shared" si="28"/>
        <v>11.261322685505164</v>
      </c>
      <c r="DY24" s="6">
        <f t="shared" si="14"/>
        <v>15.091061755597313</v>
      </c>
      <c r="DZ24" s="6">
        <f t="shared" si="15"/>
        <v>42.229156102674168</v>
      </c>
      <c r="EA24" s="9">
        <f t="shared" si="29"/>
        <v>3.5366324066561927</v>
      </c>
      <c r="EB24" s="6">
        <f t="shared" si="16"/>
        <v>16.962329710760695</v>
      </c>
      <c r="EC24" s="9">
        <f t="shared" si="30"/>
        <v>17.873601833426541</v>
      </c>
      <c r="ED24" s="10">
        <f t="shared" si="17"/>
        <v>11</v>
      </c>
      <c r="EE24" s="10">
        <f t="shared" si="18"/>
        <v>2</v>
      </c>
      <c r="EF24" s="9">
        <f t="shared" si="19"/>
        <v>18.181818181818183</v>
      </c>
      <c r="EG24" s="10">
        <f t="shared" si="20"/>
        <v>6</v>
      </c>
      <c r="EH24" s="9">
        <f t="shared" si="21"/>
        <v>54.54545454545454</v>
      </c>
      <c r="EI24" s="9">
        <f t="shared" si="31"/>
        <v>26.055194805194802</v>
      </c>
      <c r="EJ24" s="10">
        <f t="shared" si="22"/>
        <v>1</v>
      </c>
      <c r="EK24" s="9">
        <f t="shared" si="27"/>
        <v>9.0909090909090917</v>
      </c>
      <c r="EL24" s="6"/>
      <c r="EM24" s="5"/>
      <c r="EN24" s="5"/>
      <c r="EO24" s="5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</row>
    <row r="25" spans="1:168" x14ac:dyDescent="0.4">
      <c r="A25" s="7"/>
      <c r="B25" s="17">
        <v>1816</v>
      </c>
      <c r="C25" s="4"/>
      <c r="D25" s="4"/>
      <c r="E25" s="8"/>
      <c r="F25" s="8"/>
      <c r="G25" s="4"/>
      <c r="H25" s="9"/>
      <c r="I25" s="8"/>
      <c r="J25" s="8"/>
      <c r="K25" s="8"/>
      <c r="L25" s="8"/>
      <c r="M25" s="9"/>
      <c r="N25" s="8"/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4"/>
      <c r="AA25" s="6"/>
      <c r="AB25" s="4"/>
      <c r="AC25" s="4"/>
      <c r="AD25" s="6"/>
      <c r="AE25" s="4"/>
      <c r="AF25" s="6"/>
      <c r="AG25" s="4"/>
      <c r="AH25" s="6"/>
      <c r="AI25" s="6"/>
      <c r="AJ25" s="6"/>
      <c r="AK25" s="4"/>
      <c r="AN25" s="6">
        <f t="shared" si="0"/>
        <v>0</v>
      </c>
      <c r="AO25" s="10">
        <f t="shared" si="1"/>
        <v>0</v>
      </c>
      <c r="AP25" s="7">
        <f t="array" ref="AP25">SUM(IF($Z25:$AK25&lt;0,1,0))</f>
        <v>0</v>
      </c>
      <c r="AR25" s="7">
        <f t="array" ref="AR25">SUM(IF($Z25:$AK25&gt;15,1,0))</f>
        <v>0</v>
      </c>
      <c r="AT25" s="7">
        <f t="array" ref="AT25">SUM(IF(Z25:AK25&gt;40,1,0))</f>
        <v>0</v>
      </c>
      <c r="AV25" s="6">
        <v>-6.9637214336050857</v>
      </c>
      <c r="AW25" s="4"/>
      <c r="AX25" s="4"/>
      <c r="AY25" s="6"/>
      <c r="AZ25" s="9">
        <v>15.533208738913684</v>
      </c>
      <c r="BA25" s="9">
        <v>-11.990559193274386</v>
      </c>
      <c r="BB25" s="6"/>
      <c r="BC25" s="6"/>
      <c r="BD25" s="4"/>
      <c r="BE25" s="6">
        <v>11.059351334254064</v>
      </c>
      <c r="BF25" s="4"/>
      <c r="BG25" s="4"/>
      <c r="BH25" s="6">
        <v>7.208677868217106</v>
      </c>
      <c r="BI25" s="6">
        <v>-12.238236037049056</v>
      </c>
      <c r="BJ25" s="6">
        <v>-2.3755852262875021</v>
      </c>
      <c r="BK25" s="9">
        <v>8.9380361830033284</v>
      </c>
      <c r="BL25" s="4"/>
      <c r="BM25" s="6">
        <v>-13.44479990512184</v>
      </c>
      <c r="BN25" s="6">
        <f t="shared" si="23"/>
        <v>-0.4748475189944098</v>
      </c>
      <c r="BO25" s="6">
        <f t="shared" si="2"/>
        <v>-2.3755852262875021</v>
      </c>
      <c r="BP25" s="6">
        <f t="shared" si="3"/>
        <v>15.533208738913684</v>
      </c>
      <c r="BQ25" s="10">
        <f t="shared" si="4"/>
        <v>9</v>
      </c>
      <c r="BR25" s="7">
        <f t="array" ref="BR25">SUM(IF($AV25:$BM25&lt;0,1,0))</f>
        <v>5</v>
      </c>
      <c r="BS25" s="9">
        <f t="shared" si="5"/>
        <v>55.555555555555557</v>
      </c>
      <c r="BT25" s="7">
        <f t="array" ref="BT25">SUM(IF($AV25:$BM25&gt;15,1,0))</f>
        <v>1</v>
      </c>
      <c r="BU25" s="9">
        <f t="shared" si="6"/>
        <v>11.111111111111111</v>
      </c>
      <c r="BV25" s="7">
        <f t="array" ref="BV25">SUM(IF(AV25:BM25&gt;40,1,0))</f>
        <v>0</v>
      </c>
      <c r="BW25" s="9">
        <f t="shared" si="24"/>
        <v>0</v>
      </c>
      <c r="BX25" s="4"/>
      <c r="BY25" s="6"/>
      <c r="BZ25" s="6">
        <v>33.333333333333329</v>
      </c>
      <c r="CA25" s="4"/>
      <c r="CB25" s="6"/>
      <c r="CC25" s="6"/>
      <c r="CD25" s="6"/>
      <c r="CE25" s="6"/>
      <c r="CF25" s="6"/>
      <c r="CG25" s="6"/>
      <c r="CH25" s="6"/>
      <c r="CI25" s="6">
        <v>0</v>
      </c>
      <c r="CJ25" s="6"/>
      <c r="CK25" s="6"/>
      <c r="CL25" s="6"/>
      <c r="CM25" s="4"/>
      <c r="CN25" s="6"/>
      <c r="CO25" s="6"/>
      <c r="CP25" s="6">
        <f t="shared" si="35"/>
        <v>16.666666666666664</v>
      </c>
      <c r="CQ25" s="6">
        <f t="shared" si="36"/>
        <v>16.666666666666664</v>
      </c>
      <c r="CR25" s="6">
        <f t="shared" si="7"/>
        <v>33.333333333333329</v>
      </c>
      <c r="CS25" s="10">
        <f t="shared" si="8"/>
        <v>2</v>
      </c>
      <c r="CT25" s="7">
        <f t="array" ref="CT25">SUM(IF($BX25:$CO25&lt;0,1,0))</f>
        <v>0</v>
      </c>
      <c r="CU25" s="9">
        <f t="shared" si="32"/>
        <v>0</v>
      </c>
      <c r="CV25" s="7">
        <f t="array" ref="CV25">SUM(IF($BX25:$CO25&gt;15,1,0))</f>
        <v>1</v>
      </c>
      <c r="CW25" s="9">
        <f t="shared" si="33"/>
        <v>50</v>
      </c>
      <c r="CX25" s="7">
        <f t="array" ref="CX25">SUM(IF(BX25:CO25&gt;40,1,0))</f>
        <v>0</v>
      </c>
      <c r="CY25" s="9">
        <f t="shared" si="34"/>
        <v>0</v>
      </c>
      <c r="CZ25" s="6"/>
      <c r="DA25" s="6">
        <v>-3.7494284407864509</v>
      </c>
      <c r="DB25" s="6">
        <f t="shared" si="25"/>
        <v>-3.7494284407864509</v>
      </c>
      <c r="DC25" s="6">
        <f t="shared" si="9"/>
        <v>-3.7494284407864509</v>
      </c>
      <c r="DD25" s="6">
        <f t="shared" si="10"/>
        <v>-3.7494284407864509</v>
      </c>
      <c r="DE25" s="10">
        <f t="shared" si="11"/>
        <v>1</v>
      </c>
      <c r="DF25" s="7">
        <f t="array" ref="DF25">SUM(IF($CZ25:$DA25&lt;0,1,0))</f>
        <v>1</v>
      </c>
      <c r="DG25" s="9">
        <f t="shared" si="12"/>
        <v>100</v>
      </c>
      <c r="DH25" s="7">
        <f t="array" ref="DH25">SUM(IF($CZ25:$DA25&gt;20,1,0))</f>
        <v>0</v>
      </c>
      <c r="DI25" s="9">
        <f t="shared" si="13"/>
        <v>0</v>
      </c>
      <c r="DJ25" s="7">
        <f t="array" ref="DJ25">SUM(IF(CZ25:DA25&gt;40,1,0))</f>
        <v>0</v>
      </c>
      <c r="DK25" s="9">
        <f t="shared" si="26"/>
        <v>0</v>
      </c>
      <c r="DL25" s="6"/>
      <c r="DM25" s="4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>
        <f t="shared" si="28"/>
        <v>2.1091897684664325</v>
      </c>
      <c r="DY25" s="6">
        <f t="shared" si="14"/>
        <v>-1.1877926131437511</v>
      </c>
      <c r="DZ25" s="6">
        <f t="shared" si="15"/>
        <v>33.333333333333329</v>
      </c>
      <c r="EA25" s="9">
        <f t="shared" si="29"/>
        <v>4.0857108478936466</v>
      </c>
      <c r="EB25" s="6">
        <f t="shared" si="16"/>
        <v>13.80275300930708</v>
      </c>
      <c r="EC25" s="9">
        <f t="shared" si="30"/>
        <v>23.169607224386681</v>
      </c>
      <c r="ED25" s="10">
        <f t="shared" si="17"/>
        <v>12</v>
      </c>
      <c r="EE25" s="10">
        <f t="shared" si="18"/>
        <v>6</v>
      </c>
      <c r="EF25" s="9">
        <f t="shared" si="19"/>
        <v>50</v>
      </c>
      <c r="EG25" s="10">
        <f t="shared" si="20"/>
        <v>2</v>
      </c>
      <c r="EH25" s="9">
        <f t="shared" si="21"/>
        <v>16.666666666666664</v>
      </c>
      <c r="EI25" s="9">
        <f t="shared" si="31"/>
        <v>28.832972582972577</v>
      </c>
      <c r="EJ25" s="10">
        <f t="shared" si="22"/>
        <v>0</v>
      </c>
      <c r="EK25" s="9">
        <f t="shared" si="27"/>
        <v>0</v>
      </c>
      <c r="EL25" s="6"/>
      <c r="EM25" s="5"/>
      <c r="EN25" s="5"/>
      <c r="EO25" s="5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</row>
    <row r="26" spans="1:168" x14ac:dyDescent="0.4">
      <c r="A26" s="7"/>
      <c r="B26" s="17">
        <v>1817</v>
      </c>
      <c r="C26" s="4"/>
      <c r="D26" s="4"/>
      <c r="E26" s="8"/>
      <c r="F26" s="8"/>
      <c r="G26" s="4"/>
      <c r="H26" s="8"/>
      <c r="I26" s="8"/>
      <c r="J26" s="8"/>
      <c r="K26" s="8"/>
      <c r="L26" s="8"/>
      <c r="M26" s="9"/>
      <c r="N26" s="8"/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4"/>
      <c r="AA26" s="6"/>
      <c r="AB26" s="4"/>
      <c r="AC26" s="4"/>
      <c r="AD26" s="6"/>
      <c r="AE26" s="4"/>
      <c r="AF26" s="6"/>
      <c r="AG26" s="4"/>
      <c r="AH26" s="6"/>
      <c r="AI26" s="6"/>
      <c r="AJ26" s="6"/>
      <c r="AK26" s="4"/>
      <c r="AN26" s="6">
        <f t="shared" si="0"/>
        <v>0</v>
      </c>
      <c r="AO26" s="10">
        <f t="shared" si="1"/>
        <v>0</v>
      </c>
      <c r="AP26" s="7">
        <f t="array" ref="AP26">SUM(IF($Z26:$AK26&lt;0,1,0))</f>
        <v>0</v>
      </c>
      <c r="AR26" s="7">
        <f t="array" ref="AR26">SUM(IF($Z26:$AK26&gt;15,1,0))</f>
        <v>0</v>
      </c>
      <c r="AT26" s="7">
        <f t="array" ref="AT26">SUM(IF(Z26:AK26&gt;40,1,0))</f>
        <v>0</v>
      </c>
      <c r="AV26" s="6">
        <v>-19.074252991602989</v>
      </c>
      <c r="AW26" s="4"/>
      <c r="AX26" s="4"/>
      <c r="AY26" s="6"/>
      <c r="AZ26" s="9">
        <v>-1.4298588341487561</v>
      </c>
      <c r="BA26" s="9">
        <v>-2.516624903623732</v>
      </c>
      <c r="BB26" s="6"/>
      <c r="BC26" s="6"/>
      <c r="BD26" s="6">
        <v>2.0359145827275604E-2</v>
      </c>
      <c r="BE26" s="6">
        <v>-0.95108695652174058</v>
      </c>
      <c r="BF26" s="4"/>
      <c r="BG26" s="4"/>
      <c r="BH26" s="6">
        <v>-4.2838694608195116</v>
      </c>
      <c r="BI26" s="6">
        <v>-12.143990290411288</v>
      </c>
      <c r="BJ26" s="6">
        <v>-7.104795737122549</v>
      </c>
      <c r="BK26" s="9">
        <v>-14.516018170726831</v>
      </c>
      <c r="BL26" s="4"/>
      <c r="BM26" s="6">
        <v>1.4506003717118743</v>
      </c>
      <c r="BN26" s="6">
        <f t="shared" si="23"/>
        <v>-6.0549537827438256</v>
      </c>
      <c r="BO26" s="6">
        <f t="shared" si="2"/>
        <v>-3.400247182221622</v>
      </c>
      <c r="BP26" s="6">
        <f t="shared" si="3"/>
        <v>1.4506003717118743</v>
      </c>
      <c r="BQ26" s="10">
        <f t="shared" si="4"/>
        <v>10</v>
      </c>
      <c r="BR26" s="7">
        <f t="array" ref="BR26">SUM(IF($AV26:$BM26&lt;0,1,0))</f>
        <v>8</v>
      </c>
      <c r="BS26" s="9">
        <f t="shared" si="5"/>
        <v>80</v>
      </c>
      <c r="BT26" s="7">
        <f t="array" ref="BT26">SUM(IF($AV26:$BM26&gt;15,1,0))</f>
        <v>0</v>
      </c>
      <c r="BU26" s="9">
        <f t="shared" si="6"/>
        <v>0</v>
      </c>
      <c r="BV26" s="7">
        <f t="array" ref="BV26">SUM(IF(AV26:BM26&gt;40,1,0))</f>
        <v>0</v>
      </c>
      <c r="BW26" s="9">
        <f t="shared" si="24"/>
        <v>0</v>
      </c>
      <c r="BX26" s="4"/>
      <c r="BY26" s="6"/>
      <c r="BZ26" s="6">
        <v>-10.714285714285721</v>
      </c>
      <c r="CA26" s="4"/>
      <c r="CB26" s="6"/>
      <c r="CC26" s="6"/>
      <c r="CD26" s="6"/>
      <c r="CE26" s="6"/>
      <c r="CF26" s="6"/>
      <c r="CG26" s="6"/>
      <c r="CH26" s="6"/>
      <c r="CI26" s="6">
        <v>6.8672334859385176</v>
      </c>
      <c r="CJ26" s="6"/>
      <c r="CK26" s="6"/>
      <c r="CL26" s="6"/>
      <c r="CM26" s="4"/>
      <c r="CN26" s="6"/>
      <c r="CO26" s="6"/>
      <c r="CP26" s="6">
        <f t="shared" si="35"/>
        <v>-1.9235261141736015</v>
      </c>
      <c r="CQ26" s="6">
        <f t="shared" si="36"/>
        <v>-1.9235261141736011</v>
      </c>
      <c r="CR26" s="6">
        <f t="shared" si="7"/>
        <v>6.8672334859385176</v>
      </c>
      <c r="CS26" s="10">
        <f t="shared" si="8"/>
        <v>2</v>
      </c>
      <c r="CT26" s="7">
        <f t="array" ref="CT26">SUM(IF($BX26:$CO26&lt;0,1,0))</f>
        <v>1</v>
      </c>
      <c r="CU26" s="9">
        <f t="shared" si="32"/>
        <v>50</v>
      </c>
      <c r="CV26" s="7">
        <f t="array" ref="CV26">SUM(IF($BX26:$CO26&gt;15,1,0))</f>
        <v>0</v>
      </c>
      <c r="CW26" s="9">
        <f t="shared" si="33"/>
        <v>0</v>
      </c>
      <c r="CX26" s="7">
        <f t="array" ref="CX26">SUM(IF(BX26:CO26&gt;40,1,0))</f>
        <v>0</v>
      </c>
      <c r="CY26" s="9">
        <f t="shared" si="34"/>
        <v>0</v>
      </c>
      <c r="CZ26" s="6"/>
      <c r="DA26" s="6">
        <v>-0.95108695652174058</v>
      </c>
      <c r="DB26" s="6">
        <f t="shared" si="25"/>
        <v>-0.95108695652174058</v>
      </c>
      <c r="DC26" s="6">
        <f t="shared" si="9"/>
        <v>-0.95108695652174058</v>
      </c>
      <c r="DD26" s="6">
        <f t="shared" si="10"/>
        <v>-0.95108695652174058</v>
      </c>
      <c r="DE26" s="10">
        <f t="shared" si="11"/>
        <v>1</v>
      </c>
      <c r="DF26" s="7">
        <f t="array" ref="DF26">SUM(IF($CZ26:$DA26&lt;0,1,0))</f>
        <v>1</v>
      </c>
      <c r="DG26" s="9">
        <f t="shared" si="12"/>
        <v>100</v>
      </c>
      <c r="DH26" s="7">
        <f t="array" ref="DH26">SUM(IF($CZ26:$DA26&gt;20,1,0))</f>
        <v>0</v>
      </c>
      <c r="DI26" s="9">
        <f t="shared" si="13"/>
        <v>0</v>
      </c>
      <c r="DJ26" s="7">
        <f t="array" ref="DJ26">SUM(IF(CZ26:DA26&gt;40,1,0))</f>
        <v>0</v>
      </c>
      <c r="DK26" s="9">
        <f t="shared" si="26"/>
        <v>0</v>
      </c>
      <c r="DL26" s="6"/>
      <c r="DM26" s="4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>
        <f t="shared" si="28"/>
        <v>-5.0267443855620924</v>
      </c>
      <c r="DY26" s="6">
        <f t="shared" si="14"/>
        <v>-2.516624903623732</v>
      </c>
      <c r="DZ26" s="6">
        <f t="shared" si="15"/>
        <v>6.8672334859385176</v>
      </c>
      <c r="EA26" s="9">
        <f t="shared" si="29"/>
        <v>4.8727366325102794</v>
      </c>
      <c r="EB26" s="6">
        <f t="shared" si="16"/>
        <v>7.2835917331722593</v>
      </c>
      <c r="EC26" s="9">
        <f t="shared" si="30"/>
        <v>22.746195780462369</v>
      </c>
      <c r="ED26" s="10">
        <f t="shared" si="17"/>
        <v>13</v>
      </c>
      <c r="EE26" s="10">
        <f t="shared" si="18"/>
        <v>10</v>
      </c>
      <c r="EF26" s="9">
        <f t="shared" si="19"/>
        <v>76.92307692307692</v>
      </c>
      <c r="EG26" s="10">
        <f t="shared" si="20"/>
        <v>0</v>
      </c>
      <c r="EH26" s="9">
        <f t="shared" si="21"/>
        <v>0</v>
      </c>
      <c r="EI26" s="9">
        <f t="shared" si="31"/>
        <v>28.832972582972577</v>
      </c>
      <c r="EJ26" s="10">
        <f t="shared" si="22"/>
        <v>0</v>
      </c>
      <c r="EK26" s="9">
        <f t="shared" si="27"/>
        <v>0</v>
      </c>
      <c r="EL26" s="6"/>
      <c r="EM26" s="5"/>
      <c r="EN26" s="5"/>
      <c r="EO26" s="5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</row>
    <row r="27" spans="1:168" x14ac:dyDescent="0.4">
      <c r="A27" s="7"/>
      <c r="B27" s="17">
        <v>1818</v>
      </c>
      <c r="C27" s="4"/>
      <c r="D27" s="4"/>
      <c r="E27" s="8"/>
      <c r="F27" s="8"/>
      <c r="G27" s="4"/>
      <c r="H27" s="8"/>
      <c r="I27" s="8"/>
      <c r="J27" s="8"/>
      <c r="K27" s="8"/>
      <c r="L27" s="8"/>
      <c r="M27" s="9"/>
      <c r="N27" s="8"/>
      <c r="O27" s="8"/>
      <c r="P27" s="6"/>
      <c r="Q27" s="6"/>
      <c r="R27" s="6"/>
      <c r="S27" s="6"/>
      <c r="T27" s="6"/>
      <c r="U27" s="6"/>
      <c r="V27" s="6"/>
      <c r="W27" s="6"/>
      <c r="X27" s="6"/>
      <c r="Y27" s="6"/>
      <c r="Z27" s="4"/>
      <c r="AA27" s="6"/>
      <c r="AB27" s="4"/>
      <c r="AC27" s="4"/>
      <c r="AD27" s="4"/>
      <c r="AE27" s="4"/>
      <c r="AF27" s="6"/>
      <c r="AG27" s="4"/>
      <c r="AH27" s="6"/>
      <c r="AI27" s="6"/>
      <c r="AJ27" s="6"/>
      <c r="AK27" s="4"/>
      <c r="AN27" s="6">
        <f t="shared" si="0"/>
        <v>0</v>
      </c>
      <c r="AO27" s="10">
        <f t="shared" si="1"/>
        <v>0</v>
      </c>
      <c r="AP27" s="7">
        <f t="array" ref="AP27">SUM(IF($Z27:$AK27&lt;0,1,0))</f>
        <v>0</v>
      </c>
      <c r="AR27" s="7">
        <f t="array" ref="AR27">SUM(IF($Z27:$AK27&gt;15,1,0))</f>
        <v>0</v>
      </c>
      <c r="AT27" s="7">
        <f t="array" ref="AT27">SUM(IF(Z27:AK27&gt;40,1,0))</f>
        <v>0</v>
      </c>
      <c r="AV27" s="6">
        <v>-17.070162584606795</v>
      </c>
      <c r="AW27" s="4"/>
      <c r="AX27" s="4"/>
      <c r="AY27" s="6"/>
      <c r="AZ27" s="9">
        <v>-1.9551967991067287</v>
      </c>
      <c r="BA27" s="9">
        <v>2.6276276276276267</v>
      </c>
      <c r="BB27" s="6"/>
      <c r="BC27" s="6"/>
      <c r="BD27" s="6">
        <v>-5.5588172800572604</v>
      </c>
      <c r="BE27" s="6">
        <v>-4.1666666666666625</v>
      </c>
      <c r="BF27" s="4"/>
      <c r="BG27" s="4"/>
      <c r="BH27" s="6">
        <v>-1.2661864991188487</v>
      </c>
      <c r="BI27" s="6">
        <v>-3.7437711894171999</v>
      </c>
      <c r="BJ27" s="6">
        <v>0.54493307839389438</v>
      </c>
      <c r="BK27" s="9">
        <v>0.85791854226713316</v>
      </c>
      <c r="BL27" s="4"/>
      <c r="BM27" s="6">
        <v>1.9941870810842754</v>
      </c>
      <c r="BN27" s="6">
        <f t="shared" si="23"/>
        <v>-2.7736134689600567</v>
      </c>
      <c r="BO27" s="6">
        <f t="shared" si="2"/>
        <v>-1.6106916491127887</v>
      </c>
      <c r="BP27" s="6">
        <f t="shared" si="3"/>
        <v>2.6276276276276267</v>
      </c>
      <c r="BQ27" s="10">
        <f t="shared" si="4"/>
        <v>10</v>
      </c>
      <c r="BR27" s="7">
        <f t="array" ref="BR27">SUM(IF($AV27:$BM27&lt;0,1,0))</f>
        <v>6</v>
      </c>
      <c r="BS27" s="9">
        <f t="shared" si="5"/>
        <v>60</v>
      </c>
      <c r="BT27" s="7">
        <f t="array" ref="BT27">SUM(IF($AV27:$BM27&gt;15,1,0))</f>
        <v>0</v>
      </c>
      <c r="BU27" s="9">
        <f t="shared" si="6"/>
        <v>0</v>
      </c>
      <c r="BV27" s="7">
        <f t="array" ref="BV27">SUM(IF(AV27:BM27&gt;40,1,0))</f>
        <v>0</v>
      </c>
      <c r="BW27" s="9">
        <f t="shared" si="24"/>
        <v>0</v>
      </c>
      <c r="BX27" s="4"/>
      <c r="BY27" s="6"/>
      <c r="BZ27" s="6">
        <v>-12</v>
      </c>
      <c r="CA27" s="4"/>
      <c r="CB27" s="6"/>
      <c r="CC27" s="6"/>
      <c r="CD27" s="6"/>
      <c r="CE27" s="6"/>
      <c r="CF27" s="6"/>
      <c r="CG27" s="6"/>
      <c r="CH27" s="6"/>
      <c r="CI27" s="6">
        <v>-4.2227662178702658</v>
      </c>
      <c r="CJ27" s="6"/>
      <c r="CK27" s="6"/>
      <c r="CL27" s="6"/>
      <c r="CM27" s="4"/>
      <c r="CN27" s="6"/>
      <c r="CO27" s="6"/>
      <c r="CP27" s="6">
        <f t="shared" si="35"/>
        <v>-8.1113831089351329</v>
      </c>
      <c r="CQ27" s="6">
        <f t="shared" si="36"/>
        <v>-8.1113831089351329</v>
      </c>
      <c r="CR27" s="6">
        <f t="shared" si="7"/>
        <v>-4.2227662178702658</v>
      </c>
      <c r="CS27" s="10">
        <f t="shared" si="8"/>
        <v>2</v>
      </c>
      <c r="CT27" s="7">
        <f t="array" ref="CT27">SUM(IF($BX27:$CO27&lt;0,1,0))</f>
        <v>2</v>
      </c>
      <c r="CU27" s="9">
        <f t="shared" si="32"/>
        <v>100</v>
      </c>
      <c r="CV27" s="7">
        <f t="array" ref="CV27">SUM(IF($BX27:$CO27&gt;15,1,0))</f>
        <v>0</v>
      </c>
      <c r="CW27" s="9">
        <f t="shared" si="33"/>
        <v>0</v>
      </c>
      <c r="CX27" s="7">
        <f t="array" ref="CX27">SUM(IF(BX27:CO27&gt;40,1,0))</f>
        <v>0</v>
      </c>
      <c r="CY27" s="9">
        <f t="shared" si="34"/>
        <v>0</v>
      </c>
      <c r="CZ27" s="6"/>
      <c r="DA27" s="6">
        <v>-4.1666666666666741</v>
      </c>
      <c r="DB27" s="6">
        <f t="shared" si="25"/>
        <v>-4.1666666666666741</v>
      </c>
      <c r="DC27" s="6">
        <f t="shared" si="9"/>
        <v>-4.1666666666666741</v>
      </c>
      <c r="DD27" s="6">
        <f t="shared" si="10"/>
        <v>-4.1666666666666741</v>
      </c>
      <c r="DE27" s="10">
        <f t="shared" si="11"/>
        <v>1</v>
      </c>
      <c r="DF27" s="7">
        <f t="array" ref="DF27">SUM(IF($CZ27:$DA27&lt;0,1,0))</f>
        <v>1</v>
      </c>
      <c r="DG27" s="9">
        <f t="shared" si="12"/>
        <v>100</v>
      </c>
      <c r="DH27" s="7">
        <f t="array" ref="DH27">SUM(IF($CZ27:$DA27&gt;20,1,0))</f>
        <v>0</v>
      </c>
      <c r="DI27" s="9">
        <f t="shared" si="13"/>
        <v>0</v>
      </c>
      <c r="DJ27" s="7">
        <f t="array" ref="DJ27">SUM(IF(CZ27:DA27&gt;40,1,0))</f>
        <v>0</v>
      </c>
      <c r="DK27" s="9">
        <f t="shared" si="26"/>
        <v>0</v>
      </c>
      <c r="DL27" s="6"/>
      <c r="DM27" s="4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>
        <f t="shared" si="28"/>
        <v>-3.7019667364721158</v>
      </c>
      <c r="DY27" s="6">
        <f t="shared" si="14"/>
        <v>-3.7437711894171999</v>
      </c>
      <c r="DZ27" s="6">
        <f t="shared" si="15"/>
        <v>2.6276276276276267</v>
      </c>
      <c r="EA27" s="9">
        <f t="shared" si="29"/>
        <v>4.3313878318984891</v>
      </c>
      <c r="EB27" s="6">
        <f t="shared" si="16"/>
        <v>5.5680761001078789</v>
      </c>
      <c r="EC27" s="9">
        <f t="shared" si="30"/>
        <v>22.26212024498713</v>
      </c>
      <c r="ED27" s="10">
        <f t="shared" si="17"/>
        <v>13</v>
      </c>
      <c r="EE27" s="10">
        <f t="shared" si="18"/>
        <v>9</v>
      </c>
      <c r="EF27" s="9">
        <f t="shared" si="19"/>
        <v>69.230769230769226</v>
      </c>
      <c r="EG27" s="10">
        <f t="shared" si="20"/>
        <v>0</v>
      </c>
      <c r="EH27" s="9">
        <f t="shared" si="21"/>
        <v>0</v>
      </c>
      <c r="EI27" s="9">
        <f t="shared" si="31"/>
        <v>26.452020202020197</v>
      </c>
      <c r="EJ27" s="10">
        <f t="shared" si="22"/>
        <v>0</v>
      </c>
      <c r="EK27" s="9">
        <f t="shared" si="27"/>
        <v>0</v>
      </c>
      <c r="EL27" s="6"/>
      <c r="EM27" s="5"/>
      <c r="EN27" s="5"/>
      <c r="EO27" s="5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</row>
    <row r="28" spans="1:168" x14ac:dyDescent="0.4">
      <c r="A28" s="7"/>
      <c r="B28" s="17">
        <v>1819</v>
      </c>
      <c r="C28" s="4"/>
      <c r="D28" s="4"/>
      <c r="E28" s="8"/>
      <c r="F28" s="8"/>
      <c r="G28" s="4"/>
      <c r="H28" s="8"/>
      <c r="I28" s="8"/>
      <c r="J28" s="8"/>
      <c r="K28" s="8"/>
      <c r="L28" s="8"/>
      <c r="M28" s="9"/>
      <c r="N28" s="8"/>
      <c r="O28" s="8"/>
      <c r="P28" s="6"/>
      <c r="Q28" s="6"/>
      <c r="R28" s="6"/>
      <c r="S28" s="6"/>
      <c r="T28" s="6"/>
      <c r="U28" s="6"/>
      <c r="V28" s="6"/>
      <c r="W28" s="6"/>
      <c r="X28" s="6"/>
      <c r="Y28" s="6"/>
      <c r="Z28" s="4"/>
      <c r="AA28" s="6"/>
      <c r="AB28" s="4"/>
      <c r="AC28" s="4"/>
      <c r="AD28" s="4"/>
      <c r="AE28" s="4"/>
      <c r="AF28" s="6"/>
      <c r="AG28" s="4"/>
      <c r="AH28" s="6"/>
      <c r="AI28" s="6"/>
      <c r="AJ28" s="6"/>
      <c r="AK28" s="4"/>
      <c r="AN28" s="6">
        <f t="shared" si="0"/>
        <v>0</v>
      </c>
      <c r="AO28" s="10">
        <f t="shared" si="1"/>
        <v>0</v>
      </c>
      <c r="AP28" s="7">
        <f t="array" ref="AP28">SUM(IF($Z28:$AK28&lt;0,1,0))</f>
        <v>0</v>
      </c>
      <c r="AR28" s="7">
        <f t="array" ref="AR28">SUM(IF($Z28:$AK28&gt;15,1,0))</f>
        <v>0</v>
      </c>
      <c r="AT28" s="7">
        <f t="array" ref="AT28">SUM(IF(Z28:AK28&gt;40,1,0))</f>
        <v>0</v>
      </c>
      <c r="AV28" s="6">
        <v>8.2755733749555471</v>
      </c>
      <c r="AW28" s="4"/>
      <c r="AX28" s="4"/>
      <c r="AY28" s="6"/>
      <c r="AZ28" s="9">
        <v>2.4895901299009537</v>
      </c>
      <c r="BA28" s="9">
        <v>10.973569542953454</v>
      </c>
      <c r="BB28" s="6"/>
      <c r="BC28" s="6"/>
      <c r="BD28" s="6">
        <v>7.0707309925074346</v>
      </c>
      <c r="BE28" s="6">
        <v>3.0252160686943252</v>
      </c>
      <c r="BF28" s="4"/>
      <c r="BG28" s="4"/>
      <c r="BH28" s="6">
        <v>9.2846194993916331</v>
      </c>
      <c r="BI28" s="6">
        <v>16.492094553230729</v>
      </c>
      <c r="BJ28" s="6">
        <v>6.9411429114766499</v>
      </c>
      <c r="BK28" s="9">
        <v>20.097290268029866</v>
      </c>
      <c r="BL28" s="4"/>
      <c r="BM28" s="6">
        <v>-2.4291151196384919</v>
      </c>
      <c r="BN28" s="6">
        <f t="shared" si="23"/>
        <v>8.222071222150209</v>
      </c>
      <c r="BO28" s="6">
        <f t="shared" si="2"/>
        <v>7.6731521837314904</v>
      </c>
      <c r="BP28" s="6">
        <f t="shared" si="3"/>
        <v>20.097290268029866</v>
      </c>
      <c r="BQ28" s="10">
        <f t="shared" si="4"/>
        <v>10</v>
      </c>
      <c r="BR28" s="7">
        <f t="array" ref="BR28">SUM(IF($AV28:$BM28&lt;0,1,0))</f>
        <v>1</v>
      </c>
      <c r="BS28" s="9">
        <f t="shared" si="5"/>
        <v>10</v>
      </c>
      <c r="BT28" s="7">
        <f t="array" ref="BT28">SUM(IF($AV28:$BM28&gt;15,1,0))</f>
        <v>2</v>
      </c>
      <c r="BU28" s="9">
        <f t="shared" si="6"/>
        <v>20</v>
      </c>
      <c r="BV28" s="7">
        <f t="array" ref="BV28">SUM(IF(AV28:BM28&gt;40,1,0))</f>
        <v>0</v>
      </c>
      <c r="BW28" s="9">
        <f t="shared" si="24"/>
        <v>0</v>
      </c>
      <c r="BX28" s="4"/>
      <c r="BY28" s="6"/>
      <c r="BZ28" s="6">
        <v>13.636363636363624</v>
      </c>
      <c r="CA28" s="4"/>
      <c r="CB28" s="6"/>
      <c r="CC28" s="6"/>
      <c r="CD28" s="6"/>
      <c r="CE28" s="6"/>
      <c r="CF28" s="6"/>
      <c r="CG28" s="6"/>
      <c r="CH28" s="6"/>
      <c r="CI28" s="6">
        <v>5.441959531416396</v>
      </c>
      <c r="CJ28" s="6"/>
      <c r="CK28" s="6"/>
      <c r="CL28" s="6"/>
      <c r="CM28" s="4"/>
      <c r="CN28" s="6"/>
      <c r="CO28" s="4"/>
      <c r="CP28" s="6">
        <f t="shared" si="35"/>
        <v>9.5391615838900101</v>
      </c>
      <c r="CQ28" s="6">
        <f t="shared" si="36"/>
        <v>9.5391615838900101</v>
      </c>
      <c r="CR28" s="6">
        <f t="shared" si="7"/>
        <v>13.636363636363624</v>
      </c>
      <c r="CS28" s="10">
        <f t="shared" si="8"/>
        <v>2</v>
      </c>
      <c r="CT28" s="7">
        <f t="array" ref="CT28">SUM(IF($BX28:$CO28&lt;0,1,0))</f>
        <v>0</v>
      </c>
      <c r="CU28" s="9">
        <f t="shared" si="32"/>
        <v>0</v>
      </c>
      <c r="CV28" s="7">
        <f t="array" ref="CV28">SUM(IF($BX28:$CO28&gt;15,1,0))</f>
        <v>0</v>
      </c>
      <c r="CW28" s="9">
        <f t="shared" si="33"/>
        <v>0</v>
      </c>
      <c r="CX28" s="7">
        <f t="array" ref="CX28">SUM(IF(BX28:CO28&gt;40,1,0))</f>
        <v>0</v>
      </c>
      <c r="CY28" s="9">
        <f t="shared" si="34"/>
        <v>0</v>
      </c>
      <c r="CZ28" s="6"/>
      <c r="DA28" s="6">
        <v>4.3478260869565188</v>
      </c>
      <c r="DB28" s="6">
        <f t="shared" si="25"/>
        <v>4.3478260869565188</v>
      </c>
      <c r="DC28" s="6">
        <f t="shared" si="9"/>
        <v>4.3478260869565188</v>
      </c>
      <c r="DD28" s="6">
        <f t="shared" si="10"/>
        <v>4.3478260869565188</v>
      </c>
      <c r="DE28" s="10">
        <f t="shared" si="11"/>
        <v>1</v>
      </c>
      <c r="DF28" s="7">
        <f t="array" ref="DF28">SUM(IF($CZ28:$DA28&lt;0,1,0))</f>
        <v>0</v>
      </c>
      <c r="DG28" s="9">
        <f t="shared" si="12"/>
        <v>0</v>
      </c>
      <c r="DH28" s="7">
        <f t="array" ref="DH28">SUM(IF($CZ28:$DA28&gt;20,1,0))</f>
        <v>0</v>
      </c>
      <c r="DI28" s="9">
        <f t="shared" si="13"/>
        <v>0</v>
      </c>
      <c r="DJ28" s="7">
        <f t="array" ref="DJ28">SUM(IF(CZ28:DA28&gt;40,1,0))</f>
        <v>0</v>
      </c>
      <c r="DK28" s="9">
        <f t="shared" si="26"/>
        <v>0</v>
      </c>
      <c r="DL28" s="4"/>
      <c r="DM28" s="4"/>
      <c r="DN28" s="4"/>
      <c r="DO28" s="4"/>
      <c r="DP28" s="6">
        <f t="shared" ref="DP28:DP39" si="37">MAX($DL28:$DM28)</f>
        <v>0</v>
      </c>
      <c r="DQ28" s="4"/>
      <c r="DR28" s="4"/>
      <c r="DS28" s="4"/>
      <c r="DT28" s="4"/>
      <c r="DU28" s="4"/>
      <c r="DV28" s="4"/>
      <c r="DW28" s="4"/>
      <c r="DX28" s="6">
        <f t="shared" si="28"/>
        <v>8.1266816520183571</v>
      </c>
      <c r="DY28" s="6">
        <f t="shared" si="14"/>
        <v>7.0707309925074346</v>
      </c>
      <c r="DZ28" s="6">
        <f t="shared" si="15"/>
        <v>20.097290268029866</v>
      </c>
      <c r="EA28" s="9">
        <f t="shared" si="29"/>
        <v>4.9709519442064076</v>
      </c>
      <c r="EB28" s="6">
        <f t="shared" si="16"/>
        <v>6.0987332854139567</v>
      </c>
      <c r="EC28" s="9">
        <f t="shared" si="30"/>
        <v>22.218199410625179</v>
      </c>
      <c r="ED28" s="10">
        <f t="shared" si="17"/>
        <v>13</v>
      </c>
      <c r="EE28" s="10">
        <f t="shared" si="18"/>
        <v>1</v>
      </c>
      <c r="EF28" s="9">
        <f t="shared" si="19"/>
        <v>7.6923076923076925</v>
      </c>
      <c r="EG28" s="10">
        <f t="shared" si="20"/>
        <v>2</v>
      </c>
      <c r="EH28" s="9">
        <f t="shared" si="21"/>
        <v>15.384615384615385</v>
      </c>
      <c r="EI28" s="9">
        <f t="shared" si="31"/>
        <v>22.766122766122763</v>
      </c>
      <c r="EJ28" s="10">
        <f t="shared" si="22"/>
        <v>0</v>
      </c>
      <c r="EK28" s="9">
        <f t="shared" si="27"/>
        <v>0</v>
      </c>
      <c r="EL28" s="6"/>
      <c r="EM28" s="5"/>
      <c r="EN28" s="5"/>
      <c r="EO28" s="5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</row>
    <row r="29" spans="1:168" x14ac:dyDescent="0.4">
      <c r="A29" s="7"/>
      <c r="B29" s="17">
        <v>1820</v>
      </c>
      <c r="C29" s="4"/>
      <c r="D29" s="4"/>
      <c r="E29" s="8"/>
      <c r="F29" s="8"/>
      <c r="G29" s="4"/>
      <c r="H29" s="8"/>
      <c r="I29" s="8"/>
      <c r="J29" s="8"/>
      <c r="K29" s="8"/>
      <c r="L29" s="8"/>
      <c r="M29" s="9"/>
      <c r="N29" s="8"/>
      <c r="O29" s="8"/>
      <c r="P29" s="6"/>
      <c r="Q29" s="6"/>
      <c r="R29" s="6"/>
      <c r="S29" s="6"/>
      <c r="T29" s="6"/>
      <c r="U29" s="6"/>
      <c r="V29" s="6"/>
      <c r="W29" s="6"/>
      <c r="X29" s="6"/>
      <c r="Y29" s="6"/>
      <c r="Z29" s="4"/>
      <c r="AA29" s="6"/>
      <c r="AB29" s="4"/>
      <c r="AC29" s="4"/>
      <c r="AD29" s="4"/>
      <c r="AE29" s="4"/>
      <c r="AF29" s="6"/>
      <c r="AG29" s="4"/>
      <c r="AH29" s="6"/>
      <c r="AI29" s="6"/>
      <c r="AJ29" s="6"/>
      <c r="AK29" s="4"/>
      <c r="AN29" s="6">
        <f t="shared" si="0"/>
        <v>0</v>
      </c>
      <c r="AO29" s="10">
        <f t="shared" si="1"/>
        <v>0</v>
      </c>
      <c r="AP29" s="7">
        <f t="array" ref="AP29">SUM(IF($Z29:$AK29&lt;0,1,0))</f>
        <v>0</v>
      </c>
      <c r="AR29" s="7">
        <f t="array" ref="AR29">SUM(IF($Z29:$AK29&gt;15,1,0))</f>
        <v>0</v>
      </c>
      <c r="AT29" s="7">
        <f t="array" ref="AT29">SUM(IF(Z29:AK29&gt;40,1,0))</f>
        <v>0</v>
      </c>
      <c r="AV29" s="6">
        <v>5.1456653426920296</v>
      </c>
      <c r="AW29" s="4"/>
      <c r="AX29" s="4"/>
      <c r="AY29" s="6"/>
      <c r="AZ29" s="9">
        <v>4.9124407324978803</v>
      </c>
      <c r="BA29" s="9">
        <v>0.76388837212497673</v>
      </c>
      <c r="BB29" s="6"/>
      <c r="BC29" s="6"/>
      <c r="BD29" s="6">
        <v>1.0728649212687458</v>
      </c>
      <c r="BE29" s="6">
        <v>6.8143054591626173</v>
      </c>
      <c r="BF29" s="6">
        <v>28.404336022104502</v>
      </c>
      <c r="BG29" s="4"/>
      <c r="BH29" s="6">
        <v>5.4077019159640916</v>
      </c>
      <c r="BI29" s="6">
        <v>-1.8313763082752343</v>
      </c>
      <c r="BJ29" s="6">
        <v>-4.187783408909052</v>
      </c>
      <c r="BK29" s="9">
        <v>13.081868020480725</v>
      </c>
      <c r="BL29" s="4"/>
      <c r="BM29" s="6">
        <v>-4.6824196427032501</v>
      </c>
      <c r="BN29" s="6">
        <f t="shared" si="23"/>
        <v>4.9910446751280029</v>
      </c>
      <c r="BO29" s="6">
        <f t="shared" si="2"/>
        <v>4.9124407324978803</v>
      </c>
      <c r="BP29" s="6">
        <f t="shared" si="3"/>
        <v>28.404336022104502</v>
      </c>
      <c r="BQ29" s="10">
        <f t="shared" si="4"/>
        <v>11</v>
      </c>
      <c r="BR29" s="7">
        <f t="array" ref="BR29">SUM(IF($AV29:$BM29&lt;0,1,0))</f>
        <v>3</v>
      </c>
      <c r="BS29" s="9">
        <f t="shared" si="5"/>
        <v>27.272727272727273</v>
      </c>
      <c r="BT29" s="7">
        <f t="array" ref="BT29">SUM(IF($AV29:$BM29&gt;15,1,0))</f>
        <v>1</v>
      </c>
      <c r="BU29" s="9">
        <f t="shared" si="6"/>
        <v>9.0909090909090917</v>
      </c>
      <c r="BV29" s="7">
        <f t="array" ref="BV29">SUM(IF(AV29:BM29&gt;40,1,0))</f>
        <v>0</v>
      </c>
      <c r="BW29" s="9">
        <f t="shared" si="24"/>
        <v>0</v>
      </c>
      <c r="BX29" s="4"/>
      <c r="BY29" s="6"/>
      <c r="BZ29" s="6">
        <v>16</v>
      </c>
      <c r="CA29" s="4"/>
      <c r="CB29" s="6"/>
      <c r="CC29" s="6"/>
      <c r="CD29" s="6"/>
      <c r="CE29" s="6"/>
      <c r="CF29" s="6"/>
      <c r="CG29" s="6"/>
      <c r="CH29" s="6"/>
      <c r="CI29" s="6">
        <v>0.87869912130087435</v>
      </c>
      <c r="CJ29" s="6"/>
      <c r="CK29" s="6"/>
      <c r="CL29" s="6"/>
      <c r="CM29" s="4"/>
      <c r="CN29" s="6"/>
      <c r="CO29" s="4"/>
      <c r="CP29" s="6">
        <f t="shared" si="35"/>
        <v>8.4393495606504381</v>
      </c>
      <c r="CQ29" s="6">
        <f t="shared" si="36"/>
        <v>8.4393495606504381</v>
      </c>
      <c r="CR29" s="6">
        <f t="shared" si="7"/>
        <v>16</v>
      </c>
      <c r="CS29" s="10">
        <f t="shared" si="8"/>
        <v>2</v>
      </c>
      <c r="CT29" s="7">
        <f t="array" ref="CT29">SUM(IF($BX29:$CO29&lt;0,1,0))</f>
        <v>0</v>
      </c>
      <c r="CU29" s="9">
        <f t="shared" si="32"/>
        <v>0</v>
      </c>
      <c r="CV29" s="7">
        <f t="array" ref="CV29">SUM(IF($BX29:$CO29&gt;15,1,0))</f>
        <v>1</v>
      </c>
      <c r="CW29" s="9">
        <f t="shared" si="33"/>
        <v>50</v>
      </c>
      <c r="CX29" s="7">
        <f t="array" ref="CX29">SUM(IF(BX29:CO29&gt;40,1,0))</f>
        <v>0</v>
      </c>
      <c r="CY29" s="9">
        <f t="shared" si="34"/>
        <v>0</v>
      </c>
      <c r="CZ29" s="6"/>
      <c r="DA29" s="6">
        <v>2.0804438280166426</v>
      </c>
      <c r="DB29" s="6">
        <f t="shared" si="25"/>
        <v>2.0804438280166426</v>
      </c>
      <c r="DC29" s="6">
        <f t="shared" si="9"/>
        <v>2.0804438280166426</v>
      </c>
      <c r="DD29" s="6">
        <f t="shared" si="10"/>
        <v>2.0804438280166426</v>
      </c>
      <c r="DE29" s="10">
        <f t="shared" si="11"/>
        <v>1</v>
      </c>
      <c r="DF29" s="7">
        <f t="array" ref="DF29">SUM(IF($CZ29:$DA29&lt;0,1,0))</f>
        <v>0</v>
      </c>
      <c r="DG29" s="9">
        <f t="shared" si="12"/>
        <v>0</v>
      </c>
      <c r="DH29" s="7">
        <f t="array" ref="DH29">SUM(IF($CZ29:$DA29&gt;20,1,0))</f>
        <v>0</v>
      </c>
      <c r="DI29" s="9">
        <f t="shared" si="13"/>
        <v>0</v>
      </c>
      <c r="DJ29" s="7">
        <f t="array" ref="DJ29">SUM(IF(CZ29:DA29&gt;40,1,0))</f>
        <v>0</v>
      </c>
      <c r="DK29" s="9">
        <f t="shared" si="26"/>
        <v>0</v>
      </c>
      <c r="DL29" s="4"/>
      <c r="DM29" s="4"/>
      <c r="DN29" s="4"/>
      <c r="DO29" s="4"/>
      <c r="DP29" s="6">
        <f t="shared" si="37"/>
        <v>0</v>
      </c>
      <c r="DQ29" s="4"/>
      <c r="DR29" s="4"/>
      <c r="DS29" s="4"/>
      <c r="DT29" s="4"/>
      <c r="DU29" s="4"/>
      <c r="DV29" s="4"/>
      <c r="DW29" s="4"/>
      <c r="DX29" s="6">
        <f t="shared" si="28"/>
        <v>5.2757595982661103</v>
      </c>
      <c r="DY29" s="6">
        <f t="shared" si="14"/>
        <v>3.4964422802572614</v>
      </c>
      <c r="DZ29" s="6">
        <f t="shared" si="15"/>
        <v>28.404336022104502</v>
      </c>
      <c r="EA29" s="9">
        <f t="shared" si="29"/>
        <v>3.0350077203628878</v>
      </c>
      <c r="EB29" s="6">
        <f t="shared" si="16"/>
        <v>8.8587636562142258</v>
      </c>
      <c r="EC29" s="9">
        <f t="shared" si="30"/>
        <v>22.259829473284668</v>
      </c>
      <c r="ED29" s="10">
        <f t="shared" si="17"/>
        <v>14</v>
      </c>
      <c r="EE29" s="10">
        <f t="shared" si="18"/>
        <v>3</v>
      </c>
      <c r="EF29" s="9">
        <f t="shared" si="19"/>
        <v>21.428571428571427</v>
      </c>
      <c r="EG29" s="10">
        <f t="shared" si="20"/>
        <v>2</v>
      </c>
      <c r="EH29" s="9">
        <f t="shared" si="21"/>
        <v>14.285714285714285</v>
      </c>
      <c r="EI29" s="9">
        <f t="shared" si="31"/>
        <v>16.813741813741814</v>
      </c>
      <c r="EJ29" s="10">
        <f t="shared" si="22"/>
        <v>0</v>
      </c>
      <c r="EK29" s="9">
        <f t="shared" si="27"/>
        <v>0</v>
      </c>
      <c r="EL29" s="6"/>
      <c r="EM29" s="5"/>
      <c r="EN29" s="5"/>
      <c r="EO29" s="5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</row>
    <row r="30" spans="1:168" x14ac:dyDescent="0.4">
      <c r="A30" s="7"/>
      <c r="B30" s="17">
        <v>1821</v>
      </c>
      <c r="C30" s="4"/>
      <c r="D30" s="4"/>
      <c r="E30" s="8"/>
      <c r="F30" s="8"/>
      <c r="G30" s="4"/>
      <c r="H30" s="8"/>
      <c r="I30" s="4"/>
      <c r="J30" s="8"/>
      <c r="K30" s="8"/>
      <c r="L30" s="8"/>
      <c r="M30" s="9"/>
      <c r="N30" s="8"/>
      <c r="O30" s="8"/>
      <c r="P30" s="6"/>
      <c r="Q30" s="6"/>
      <c r="R30" s="6"/>
      <c r="S30" s="6"/>
      <c r="T30" s="6"/>
      <c r="U30" s="6"/>
      <c r="V30" s="6"/>
      <c r="W30" s="6"/>
      <c r="X30" s="6"/>
      <c r="Y30" s="6"/>
      <c r="Z30" s="4"/>
      <c r="AA30" s="6"/>
      <c r="AB30" s="4"/>
      <c r="AC30" s="4"/>
      <c r="AD30" s="4"/>
      <c r="AE30" s="4"/>
      <c r="AF30" s="6"/>
      <c r="AG30" s="4"/>
      <c r="AH30" s="6"/>
      <c r="AI30" s="6"/>
      <c r="AJ30" s="6"/>
      <c r="AK30" s="4"/>
      <c r="AN30" s="6">
        <f t="shared" si="0"/>
        <v>0</v>
      </c>
      <c r="AO30" s="10">
        <f t="shared" si="1"/>
        <v>0</v>
      </c>
      <c r="AP30" s="7">
        <f t="array" ref="AP30">SUM(IF($Z30:$AK30&lt;0,1,0))</f>
        <v>0</v>
      </c>
      <c r="AR30" s="7">
        <f t="array" ref="AR30">SUM(IF($Z30:$AK30&gt;15,1,0))</f>
        <v>0</v>
      </c>
      <c r="AT30" s="7">
        <f t="array" ref="AT30">SUM(IF(Z30:AK30&gt;40,1,0))</f>
        <v>0</v>
      </c>
      <c r="AV30" s="6">
        <v>-1.416052276618518</v>
      </c>
      <c r="AW30" s="4"/>
      <c r="AX30" s="4"/>
      <c r="AY30" s="6"/>
      <c r="AZ30" s="9">
        <v>-0.10391010528971734</v>
      </c>
      <c r="BA30" s="9">
        <v>5.6979483699382882</v>
      </c>
      <c r="BB30" s="6"/>
      <c r="BC30" s="6"/>
      <c r="BD30" s="6">
        <v>1.0842020009782516E-3</v>
      </c>
      <c r="BE30" s="6">
        <v>3.8516036161948541</v>
      </c>
      <c r="BF30" s="6">
        <v>19.871762724645748</v>
      </c>
      <c r="BG30" s="4"/>
      <c r="BH30" s="6">
        <v>1.9709109258541968</v>
      </c>
      <c r="BI30" s="6">
        <v>8.0888728477360505</v>
      </c>
      <c r="BJ30" s="6">
        <v>-8.1013363028953123</v>
      </c>
      <c r="BK30" s="9">
        <v>-9.0413755576243755</v>
      </c>
      <c r="BL30" s="4"/>
      <c r="BM30" s="6">
        <v>0.10401819070118279</v>
      </c>
      <c r="BN30" s="6">
        <f t="shared" si="23"/>
        <v>1.9021387849675795</v>
      </c>
      <c r="BO30" s="6">
        <f t="shared" si="2"/>
        <v>0.10401819070118279</v>
      </c>
      <c r="BP30" s="6">
        <f t="shared" si="3"/>
        <v>19.871762724645748</v>
      </c>
      <c r="BQ30" s="10">
        <f t="shared" si="4"/>
        <v>11</v>
      </c>
      <c r="BR30" s="7">
        <f t="array" ref="BR30">SUM(IF($AV30:$BM30&lt;0,1,0))</f>
        <v>4</v>
      </c>
      <c r="BS30" s="9">
        <f t="shared" si="5"/>
        <v>36.363636363636367</v>
      </c>
      <c r="BT30" s="7">
        <f t="array" ref="BT30">SUM(IF($AV30:$BM30&gt;15,1,0))</f>
        <v>1</v>
      </c>
      <c r="BU30" s="9">
        <f t="shared" si="6"/>
        <v>9.0909090909090917</v>
      </c>
      <c r="BV30" s="7">
        <f t="array" ref="BV30">SUM(IF(AV30:BM30&gt;40,1,0))</f>
        <v>0</v>
      </c>
      <c r="BW30" s="9">
        <f t="shared" si="24"/>
        <v>0</v>
      </c>
      <c r="BX30" s="4"/>
      <c r="BY30" s="6"/>
      <c r="BZ30" s="6">
        <v>20.68965517241379</v>
      </c>
      <c r="CA30" s="4"/>
      <c r="CB30" s="6"/>
      <c r="CC30" s="6"/>
      <c r="CD30" s="6"/>
      <c r="CE30" s="6"/>
      <c r="CF30" s="6"/>
      <c r="CG30" s="6"/>
      <c r="CH30" s="6"/>
      <c r="CI30" s="6">
        <v>-0.87104525430516944</v>
      </c>
      <c r="CJ30" s="6"/>
      <c r="CK30" s="6"/>
      <c r="CL30" s="6"/>
      <c r="CM30" s="4"/>
      <c r="CN30" s="6"/>
      <c r="CO30" s="4"/>
      <c r="CP30" s="6">
        <f t="shared" si="35"/>
        <v>9.9093049590543103</v>
      </c>
      <c r="CQ30" s="6">
        <f t="shared" si="36"/>
        <v>9.9093049590543103</v>
      </c>
      <c r="CR30" s="6">
        <f t="shared" si="7"/>
        <v>20.68965517241379</v>
      </c>
      <c r="CS30" s="10">
        <f t="shared" si="8"/>
        <v>2</v>
      </c>
      <c r="CT30" s="7">
        <f t="array" ref="CT30">SUM(IF($BX30:$CO30&lt;0,1,0))</f>
        <v>1</v>
      </c>
      <c r="CU30" s="9">
        <f t="shared" si="32"/>
        <v>50</v>
      </c>
      <c r="CV30" s="7">
        <f t="array" ref="CV30">SUM(IF($BX30:$CO30&gt;15,1,0))</f>
        <v>1</v>
      </c>
      <c r="CW30" s="9">
        <f t="shared" si="33"/>
        <v>50</v>
      </c>
      <c r="CX30" s="7">
        <f t="array" ref="CX30">SUM(IF(BX30:CO30&gt;40,1,0))</f>
        <v>0</v>
      </c>
      <c r="CY30" s="9">
        <f t="shared" si="34"/>
        <v>0</v>
      </c>
      <c r="CZ30" s="6"/>
      <c r="DA30" s="6">
        <v>6.6042385411532623</v>
      </c>
      <c r="DB30" s="6">
        <f t="shared" si="25"/>
        <v>6.6042385411532623</v>
      </c>
      <c r="DC30" s="6">
        <f t="shared" si="9"/>
        <v>6.6042385411532623</v>
      </c>
      <c r="DD30" s="6">
        <f t="shared" si="10"/>
        <v>6.6042385411532623</v>
      </c>
      <c r="DE30" s="10">
        <f t="shared" si="11"/>
        <v>1</v>
      </c>
      <c r="DF30" s="7">
        <f t="array" ref="DF30">SUM(IF($CZ30:$DA30&lt;0,1,0))</f>
        <v>0</v>
      </c>
      <c r="DG30" s="9">
        <f t="shared" si="12"/>
        <v>0</v>
      </c>
      <c r="DH30" s="7">
        <f t="array" ref="DH30">SUM(IF($CZ30:$DA30&gt;20,1,0))</f>
        <v>0</v>
      </c>
      <c r="DI30" s="9">
        <f t="shared" si="13"/>
        <v>0</v>
      </c>
      <c r="DJ30" s="7">
        <f t="array" ref="DJ30">SUM(IF(CZ30:DA30&gt;40,1,0))</f>
        <v>0</v>
      </c>
      <c r="DK30" s="9">
        <f t="shared" si="26"/>
        <v>0</v>
      </c>
      <c r="DL30" s="4"/>
      <c r="DM30" s="4"/>
      <c r="DN30" s="4"/>
      <c r="DO30" s="4"/>
      <c r="DP30" s="6">
        <f t="shared" si="37"/>
        <v>0</v>
      </c>
      <c r="DQ30" s="4"/>
      <c r="DR30" s="4"/>
      <c r="DS30" s="4"/>
      <c r="DT30" s="4"/>
      <c r="DU30" s="4"/>
      <c r="DV30" s="4"/>
      <c r="DW30" s="4"/>
      <c r="DX30" s="6">
        <f t="shared" si="28"/>
        <v>3.3818839352789465</v>
      </c>
      <c r="DY30" s="6">
        <f t="shared" si="14"/>
        <v>1.0374645582776898</v>
      </c>
      <c r="DZ30" s="6">
        <f t="shared" si="15"/>
        <v>20.68965517241379</v>
      </c>
      <c r="EA30" s="9">
        <f t="shared" si="29"/>
        <v>0.69274152080961715</v>
      </c>
      <c r="EB30" s="6">
        <f t="shared" si="16"/>
        <v>8.6523642398666762</v>
      </c>
      <c r="EC30" s="9">
        <f t="shared" si="30"/>
        <v>18.669912651574606</v>
      </c>
      <c r="ED30" s="10">
        <f t="shared" si="17"/>
        <v>14</v>
      </c>
      <c r="EE30" s="10">
        <f t="shared" si="18"/>
        <v>5</v>
      </c>
      <c r="EF30" s="9">
        <f t="shared" si="19"/>
        <v>35.714285714285715</v>
      </c>
      <c r="EG30" s="10">
        <f t="shared" si="20"/>
        <v>2</v>
      </c>
      <c r="EH30" s="9">
        <f t="shared" si="21"/>
        <v>14.285714285714285</v>
      </c>
      <c r="EI30" s="9">
        <f t="shared" si="31"/>
        <v>10.103785103785103</v>
      </c>
      <c r="EJ30" s="10">
        <f t="shared" si="22"/>
        <v>0</v>
      </c>
      <c r="EK30" s="9">
        <f t="shared" si="27"/>
        <v>0</v>
      </c>
      <c r="EL30" s="6"/>
      <c r="EM30" s="5"/>
      <c r="EN30" s="5"/>
      <c r="EO30" s="5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</row>
    <row r="31" spans="1:168" x14ac:dyDescent="0.4">
      <c r="A31" s="7"/>
      <c r="B31" s="17">
        <v>1822</v>
      </c>
      <c r="C31" s="4"/>
      <c r="D31" s="4"/>
      <c r="E31" s="8"/>
      <c r="F31" s="8"/>
      <c r="G31" s="4"/>
      <c r="H31" s="8"/>
      <c r="I31" s="4"/>
      <c r="J31" s="8"/>
      <c r="K31" s="8"/>
      <c r="L31" s="8"/>
      <c r="M31" s="9"/>
      <c r="N31" s="8"/>
      <c r="O31" s="8"/>
      <c r="P31" s="6"/>
      <c r="Q31" s="6"/>
      <c r="R31" s="6"/>
      <c r="S31" s="6"/>
      <c r="T31" s="6"/>
      <c r="U31" s="6"/>
      <c r="V31" s="6"/>
      <c r="W31" s="6"/>
      <c r="X31" s="6"/>
      <c r="Y31" s="6"/>
      <c r="Z31" s="4"/>
      <c r="AA31" s="6"/>
      <c r="AB31" s="4"/>
      <c r="AC31" s="4"/>
      <c r="AD31" s="4"/>
      <c r="AE31" s="4"/>
      <c r="AF31" s="6"/>
      <c r="AG31" s="4"/>
      <c r="AH31" s="6"/>
      <c r="AI31" s="6"/>
      <c r="AJ31" s="6"/>
      <c r="AK31" s="4"/>
      <c r="AN31" s="6">
        <f t="shared" si="0"/>
        <v>0</v>
      </c>
      <c r="AO31" s="10">
        <f t="shared" si="1"/>
        <v>0</v>
      </c>
      <c r="AP31" s="7">
        <f t="array" ref="AP31">SUM(IF($Z31:$AK31&lt;0,1,0))</f>
        <v>0</v>
      </c>
      <c r="AR31" s="7">
        <f t="array" ref="AR31">SUM(IF($Z31:$AK31&gt;15,1,0))</f>
        <v>0</v>
      </c>
      <c r="AT31" s="7">
        <f t="array" ref="AT31">SUM(IF(Z31:AK31&gt;40,1,0))</f>
        <v>0</v>
      </c>
      <c r="AV31" s="6">
        <v>3.3003002837393103</v>
      </c>
      <c r="AW31" s="4"/>
      <c r="AX31" s="4"/>
      <c r="AY31" s="6"/>
      <c r="AZ31" s="9">
        <v>1.3566258648768148</v>
      </c>
      <c r="BA31" s="9">
        <v>1.118125400303982</v>
      </c>
      <c r="BB31" s="6"/>
      <c r="BC31" s="6"/>
      <c r="BD31" s="6">
        <v>-0.33661184016581247</v>
      </c>
      <c r="BE31" s="6">
        <v>-2.3535512195491437</v>
      </c>
      <c r="BF31" s="6">
        <v>11.589865478477513</v>
      </c>
      <c r="BG31" s="4"/>
      <c r="BH31" s="6">
        <v>-4.7343677238282478</v>
      </c>
      <c r="BI31" s="6">
        <v>-8.323141255316802</v>
      </c>
      <c r="BJ31" s="6">
        <v>0.31303645359990195</v>
      </c>
      <c r="BK31" s="9">
        <v>1.3010568046941229</v>
      </c>
      <c r="BL31" s="4"/>
      <c r="BM31" s="6">
        <v>-1.3384678636455316</v>
      </c>
      <c r="BN31" s="6">
        <f t="shared" si="23"/>
        <v>0.17207912574419171</v>
      </c>
      <c r="BO31" s="6">
        <f t="shared" si="2"/>
        <v>0.31303645359990195</v>
      </c>
      <c r="BP31" s="6">
        <f t="shared" si="3"/>
        <v>11.589865478477513</v>
      </c>
      <c r="BQ31" s="10">
        <f t="shared" si="4"/>
        <v>11</v>
      </c>
      <c r="BR31" s="7">
        <f t="array" ref="BR31">SUM(IF($AV31:$BM31&lt;0,1,0))</f>
        <v>5</v>
      </c>
      <c r="BS31" s="9">
        <f t="shared" si="5"/>
        <v>45.454545454545453</v>
      </c>
      <c r="BT31" s="7">
        <f t="array" ref="BT31">SUM(IF($AV31:$BM31&gt;15,1,0))</f>
        <v>0</v>
      </c>
      <c r="BU31" s="9">
        <f t="shared" si="6"/>
        <v>0</v>
      </c>
      <c r="BV31" s="7">
        <f t="array" ref="BV31">SUM(IF(AV31:BM31&gt;40,1,0))</f>
        <v>0</v>
      </c>
      <c r="BW31" s="9">
        <f t="shared" si="24"/>
        <v>0</v>
      </c>
      <c r="BX31" s="4"/>
      <c r="BY31" s="6"/>
      <c r="BZ31" s="6">
        <v>5.7142857142857162</v>
      </c>
      <c r="CA31" s="4"/>
      <c r="CB31" s="4"/>
      <c r="CC31" s="6"/>
      <c r="CD31" s="6"/>
      <c r="CE31" s="6"/>
      <c r="CF31" s="6"/>
      <c r="CG31" s="6"/>
      <c r="CH31" s="6"/>
      <c r="CI31" s="6">
        <v>0.25249974750025661</v>
      </c>
      <c r="CJ31" s="6"/>
      <c r="CK31" s="6"/>
      <c r="CL31" s="6"/>
      <c r="CM31" s="4"/>
      <c r="CN31" s="6"/>
      <c r="CO31" s="4"/>
      <c r="CP31" s="6">
        <f t="shared" si="35"/>
        <v>2.9833927308929864</v>
      </c>
      <c r="CQ31" s="6">
        <f t="shared" si="36"/>
        <v>2.9833927308929864</v>
      </c>
      <c r="CR31" s="6">
        <f t="shared" si="7"/>
        <v>5.7142857142857162</v>
      </c>
      <c r="CS31" s="10">
        <f t="shared" si="8"/>
        <v>2</v>
      </c>
      <c r="CT31" s="7">
        <f t="array" ref="CT31">SUM(IF($BX31:$CO31&lt;0,1,0))</f>
        <v>0</v>
      </c>
      <c r="CU31" s="9">
        <f t="shared" si="32"/>
        <v>0</v>
      </c>
      <c r="CV31" s="7">
        <f t="array" ref="CV31">SUM(IF($BX31:$CO31&gt;15,1,0))</f>
        <v>0</v>
      </c>
      <c r="CW31" s="9">
        <f t="shared" si="33"/>
        <v>0</v>
      </c>
      <c r="CX31" s="7">
        <f t="array" ref="CX31">SUM(IF(BX31:CO31&gt;40,1,0))</f>
        <v>0</v>
      </c>
      <c r="CY31" s="9">
        <f t="shared" si="34"/>
        <v>0</v>
      </c>
      <c r="CZ31" s="6"/>
      <c r="DA31" s="6">
        <v>1.1465603190428775</v>
      </c>
      <c r="DB31" s="6">
        <f t="shared" si="25"/>
        <v>1.1465603190428775</v>
      </c>
      <c r="DC31" s="6">
        <f t="shared" si="9"/>
        <v>1.1465603190428775</v>
      </c>
      <c r="DD31" s="6">
        <f t="shared" si="10"/>
        <v>1.1465603190428775</v>
      </c>
      <c r="DE31" s="10">
        <f t="shared" si="11"/>
        <v>1</v>
      </c>
      <c r="DF31" s="7">
        <f t="array" ref="DF31">SUM(IF($CZ31:$DA31&lt;0,1,0))</f>
        <v>0</v>
      </c>
      <c r="DG31" s="9">
        <f t="shared" si="12"/>
        <v>0</v>
      </c>
      <c r="DH31" s="7">
        <f t="array" ref="DH31">SUM(IF($CZ31:$DA31&gt;20,1,0))</f>
        <v>0</v>
      </c>
      <c r="DI31" s="9">
        <f t="shared" si="13"/>
        <v>0</v>
      </c>
      <c r="DJ31" s="7">
        <f t="array" ref="DJ31">SUM(IF(CZ31:DA31&gt;40,1,0))</f>
        <v>0</v>
      </c>
      <c r="DK31" s="9">
        <f t="shared" si="26"/>
        <v>0</v>
      </c>
      <c r="DL31" s="4"/>
      <c r="DM31" s="4"/>
      <c r="DN31" s="4"/>
      <c r="DO31" s="4"/>
      <c r="DP31" s="6">
        <f t="shared" si="37"/>
        <v>0</v>
      </c>
      <c r="DQ31" s="4"/>
      <c r="DR31" s="4"/>
      <c r="DS31" s="4"/>
      <c r="DT31" s="4"/>
      <c r="DU31" s="4"/>
      <c r="DV31" s="4"/>
      <c r="DW31" s="4"/>
      <c r="DX31" s="6">
        <f t="shared" si="28"/>
        <v>0.64330115457249704</v>
      </c>
      <c r="DY31" s="6">
        <f t="shared" si="14"/>
        <v>0.71558092695194198</v>
      </c>
      <c r="DZ31" s="6">
        <f t="shared" si="15"/>
        <v>11.589865478477513</v>
      </c>
      <c r="EA31" s="9">
        <f t="shared" si="29"/>
        <v>1.0099704441588995</v>
      </c>
      <c r="EB31" s="6">
        <f t="shared" si="16"/>
        <v>4.6199315379738666</v>
      </c>
      <c r="EC31" s="9">
        <f t="shared" si="30"/>
        <v>15.046001342431969</v>
      </c>
      <c r="ED31" s="10">
        <f t="shared" si="17"/>
        <v>14</v>
      </c>
      <c r="EE31" s="10">
        <f t="shared" si="18"/>
        <v>5</v>
      </c>
      <c r="EF31" s="9">
        <f t="shared" si="19"/>
        <v>35.714285714285715</v>
      </c>
      <c r="EG31" s="10">
        <f t="shared" si="20"/>
        <v>0</v>
      </c>
      <c r="EH31" s="9">
        <f t="shared" si="21"/>
        <v>0</v>
      </c>
      <c r="EI31" s="9">
        <f t="shared" si="31"/>
        <v>7.3260073260073257</v>
      </c>
      <c r="EJ31" s="10">
        <f t="shared" si="22"/>
        <v>0</v>
      </c>
      <c r="EK31" s="9">
        <f t="shared" si="27"/>
        <v>0</v>
      </c>
      <c r="EL31" s="6"/>
      <c r="EM31" s="5"/>
      <c r="EN31" s="5"/>
      <c r="EO31" s="5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</row>
    <row r="32" spans="1:168" x14ac:dyDescent="0.4">
      <c r="A32" s="7"/>
      <c r="B32" s="17">
        <v>1823</v>
      </c>
      <c r="C32" s="4"/>
      <c r="D32" s="4"/>
      <c r="E32" s="8"/>
      <c r="F32" s="8"/>
      <c r="G32" s="4"/>
      <c r="H32" s="8"/>
      <c r="I32" s="4"/>
      <c r="J32" s="8"/>
      <c r="K32" s="8"/>
      <c r="L32" s="8"/>
      <c r="M32" s="9"/>
      <c r="N32" s="8"/>
      <c r="O32" s="8"/>
      <c r="P32" s="6"/>
      <c r="Q32" s="6"/>
      <c r="R32" s="6"/>
      <c r="S32" s="6"/>
      <c r="T32" s="6"/>
      <c r="U32" s="6"/>
      <c r="V32" s="6"/>
      <c r="W32" s="6"/>
      <c r="X32" s="6"/>
      <c r="Y32" s="6"/>
      <c r="Z32" s="4"/>
      <c r="AA32" s="6"/>
      <c r="AB32" s="4"/>
      <c r="AC32" s="4"/>
      <c r="AD32" s="4"/>
      <c r="AE32" s="4"/>
      <c r="AF32" s="6"/>
      <c r="AG32" s="4"/>
      <c r="AH32" s="6"/>
      <c r="AI32" s="6"/>
      <c r="AJ32" s="6"/>
      <c r="AK32" s="4"/>
      <c r="AN32" s="6">
        <f t="shared" si="0"/>
        <v>0</v>
      </c>
      <c r="AO32" s="10">
        <f t="shared" si="1"/>
        <v>0</v>
      </c>
      <c r="AP32" s="7">
        <f t="array" ref="AP32">SUM(IF($Z32:$AK32&lt;0,1,0))</f>
        <v>0</v>
      </c>
      <c r="AR32" s="7">
        <f t="array" ref="AR32">SUM(IF($Z32:$AK32&gt;15,1,0))</f>
        <v>0</v>
      </c>
      <c r="AT32" s="7">
        <f t="array" ref="AT32">SUM(IF(Z32:AK32&gt;40,1,0))</f>
        <v>0</v>
      </c>
      <c r="AV32" s="6">
        <v>-2.6563014185647327</v>
      </c>
      <c r="AW32" s="4"/>
      <c r="AX32" s="4"/>
      <c r="AY32" s="6"/>
      <c r="AZ32" s="9">
        <v>-1.6189485695967565</v>
      </c>
      <c r="BA32" s="9">
        <v>-5.3793209842874168</v>
      </c>
      <c r="BB32" s="6"/>
      <c r="BC32" s="6"/>
      <c r="BD32" s="6">
        <v>0.32718068834394209</v>
      </c>
      <c r="BE32" s="6">
        <v>-2.3731013044167693</v>
      </c>
      <c r="BF32" s="6">
        <v>-14.294980346188336</v>
      </c>
      <c r="BG32" s="4"/>
      <c r="BH32" s="6">
        <v>0.47293375837698104</v>
      </c>
      <c r="BI32" s="6">
        <v>6.837799843288539</v>
      </c>
      <c r="BJ32" s="6">
        <v>4.0366418361184042</v>
      </c>
      <c r="BK32" s="9">
        <v>0.47661960906271172</v>
      </c>
      <c r="BL32" s="4"/>
      <c r="BM32" s="6">
        <v>1.6455898224893684</v>
      </c>
      <c r="BN32" s="6">
        <f t="shared" si="23"/>
        <v>-1.1387170059430967</v>
      </c>
      <c r="BO32" s="6">
        <f t="shared" si="2"/>
        <v>0.32718068834394209</v>
      </c>
      <c r="BP32" s="6">
        <f t="shared" si="3"/>
        <v>6.837799843288539</v>
      </c>
      <c r="BQ32" s="10">
        <f t="shared" si="4"/>
        <v>11</v>
      </c>
      <c r="BR32" s="7">
        <f t="array" ref="BR32">SUM(IF($AV32:$BM32&lt;0,1,0))</f>
        <v>5</v>
      </c>
      <c r="BS32" s="9">
        <f t="shared" si="5"/>
        <v>45.454545454545453</v>
      </c>
      <c r="BT32" s="7">
        <f t="array" ref="BT32">SUM(IF($AV32:$BM32&gt;15,1,0))</f>
        <v>0</v>
      </c>
      <c r="BU32" s="9">
        <f t="shared" si="6"/>
        <v>0</v>
      </c>
      <c r="BV32" s="7">
        <f t="array" ref="BV32">SUM(IF(AV32:BM32&gt;40,1,0))</f>
        <v>0</v>
      </c>
      <c r="BW32" s="9">
        <f t="shared" si="24"/>
        <v>0</v>
      </c>
      <c r="BX32" s="4"/>
      <c r="BY32" s="6"/>
      <c r="BZ32" s="6">
        <v>-8.1081081081081141</v>
      </c>
      <c r="CA32" s="4"/>
      <c r="CB32" s="4"/>
      <c r="CC32" s="6"/>
      <c r="CD32" s="6"/>
      <c r="CE32" s="6"/>
      <c r="CF32" s="6"/>
      <c r="CG32" s="6"/>
      <c r="CH32" s="6"/>
      <c r="CI32" s="6">
        <v>0.24178924037880911</v>
      </c>
      <c r="CJ32" s="6"/>
      <c r="CK32" s="6"/>
      <c r="CL32" s="6"/>
      <c r="CM32" s="4"/>
      <c r="CN32" s="6"/>
      <c r="CO32" s="4"/>
      <c r="CP32" s="6">
        <f t="shared" si="35"/>
        <v>-3.9331594338646525</v>
      </c>
      <c r="CQ32" s="6">
        <f t="shared" si="36"/>
        <v>-3.9331594338646525</v>
      </c>
      <c r="CR32" s="6">
        <f t="shared" si="7"/>
        <v>0.24178924037880911</v>
      </c>
      <c r="CS32" s="10">
        <f t="shared" si="8"/>
        <v>2</v>
      </c>
      <c r="CT32" s="7">
        <f t="array" ref="CT32">SUM(IF($BX32:$CO32&lt;0,1,0))</f>
        <v>1</v>
      </c>
      <c r="CU32" s="9">
        <f t="shared" si="32"/>
        <v>50</v>
      </c>
      <c r="CV32" s="7">
        <f t="array" ref="CV32">SUM(IF($BX32:$CO32&gt;15,1,0))</f>
        <v>0</v>
      </c>
      <c r="CW32" s="9">
        <f t="shared" si="33"/>
        <v>0</v>
      </c>
      <c r="CX32" s="7">
        <f t="array" ref="CX32">SUM(IF(BX32:CO32&gt;40,1,0))</f>
        <v>0</v>
      </c>
      <c r="CY32" s="9">
        <f t="shared" si="34"/>
        <v>0</v>
      </c>
      <c r="CZ32" s="6"/>
      <c r="DA32" s="6">
        <v>-3.9272030651341105</v>
      </c>
      <c r="DB32" s="6">
        <f t="shared" si="25"/>
        <v>-3.9272030651341105</v>
      </c>
      <c r="DC32" s="6">
        <f t="shared" si="9"/>
        <v>-3.9272030651341105</v>
      </c>
      <c r="DD32" s="6">
        <f t="shared" si="10"/>
        <v>-3.9272030651341105</v>
      </c>
      <c r="DE32" s="10">
        <f t="shared" si="11"/>
        <v>1</v>
      </c>
      <c r="DF32" s="7">
        <f t="array" ref="DF32">SUM(IF($CZ32:$DA32&lt;0,1,0))</f>
        <v>1</v>
      </c>
      <c r="DG32" s="9">
        <f t="shared" si="12"/>
        <v>100</v>
      </c>
      <c r="DH32" s="7">
        <f t="array" ref="DH32">SUM(IF($CZ32:$DA32&gt;20,1,0))</f>
        <v>0</v>
      </c>
      <c r="DI32" s="9">
        <f t="shared" si="13"/>
        <v>0</v>
      </c>
      <c r="DJ32" s="7">
        <f t="array" ref="DJ32">SUM(IF(CZ32:DA32&gt;40,1,0))</f>
        <v>0</v>
      </c>
      <c r="DK32" s="9">
        <f t="shared" si="26"/>
        <v>0</v>
      </c>
      <c r="DL32" s="4"/>
      <c r="DM32" s="4"/>
      <c r="DN32" s="4"/>
      <c r="DO32" s="4"/>
      <c r="DP32" s="6">
        <f t="shared" si="37"/>
        <v>0</v>
      </c>
      <c r="DQ32" s="4"/>
      <c r="DR32" s="4"/>
      <c r="DS32" s="4"/>
      <c r="DT32" s="4"/>
      <c r="DU32" s="4"/>
      <c r="DV32" s="4"/>
      <c r="DW32" s="4"/>
      <c r="DX32" s="6">
        <f t="shared" si="28"/>
        <v>-1.7371006427312488</v>
      </c>
      <c r="DY32" s="6">
        <f t="shared" si="14"/>
        <v>-0.68857966460897368</v>
      </c>
      <c r="DZ32" s="6">
        <f t="shared" si="15"/>
        <v>6.837799843288539</v>
      </c>
      <c r="EA32" s="9">
        <f t="shared" si="29"/>
        <v>1.3146446506613587</v>
      </c>
      <c r="EB32" s="6">
        <f t="shared" si="16"/>
        <v>5.2174667486986301</v>
      </c>
      <c r="EC32" s="9">
        <f t="shared" si="30"/>
        <v>15.041095735323637</v>
      </c>
      <c r="ED32" s="10">
        <f t="shared" si="17"/>
        <v>14</v>
      </c>
      <c r="EE32" s="10">
        <f t="shared" si="18"/>
        <v>7</v>
      </c>
      <c r="EF32" s="9">
        <f t="shared" si="19"/>
        <v>50</v>
      </c>
      <c r="EG32" s="10">
        <f t="shared" si="20"/>
        <v>0</v>
      </c>
      <c r="EH32" s="9">
        <f t="shared" si="21"/>
        <v>0</v>
      </c>
      <c r="EI32" s="9">
        <f t="shared" si="31"/>
        <v>7.3260073260073257</v>
      </c>
      <c r="EJ32" s="10">
        <f t="shared" si="22"/>
        <v>0</v>
      </c>
      <c r="EK32" s="9">
        <f t="shared" si="27"/>
        <v>0</v>
      </c>
      <c r="EL32" s="6"/>
      <c r="EM32" s="5"/>
      <c r="EN32" s="5"/>
      <c r="EO32" s="5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</row>
    <row r="33" spans="1:168" x14ac:dyDescent="0.4">
      <c r="A33" s="7"/>
      <c r="B33" s="17">
        <v>1824</v>
      </c>
      <c r="C33" s="4"/>
      <c r="D33" s="4"/>
      <c r="E33" s="8"/>
      <c r="F33" s="8"/>
      <c r="G33" s="4"/>
      <c r="H33" s="8"/>
      <c r="I33" s="4"/>
      <c r="J33" s="8"/>
      <c r="K33" s="8"/>
      <c r="L33" s="8"/>
      <c r="M33" s="9"/>
      <c r="N33" s="8"/>
      <c r="O33" s="8"/>
      <c r="P33" s="6"/>
      <c r="Q33" s="6"/>
      <c r="R33" s="6"/>
      <c r="S33" s="6"/>
      <c r="T33" s="6"/>
      <c r="U33" s="6"/>
      <c r="V33" s="6"/>
      <c r="W33" s="6"/>
      <c r="X33" s="6"/>
      <c r="Y33" s="6"/>
      <c r="Z33" s="4"/>
      <c r="AA33" s="6"/>
      <c r="AB33" s="6">
        <v>-2.1756636501789495</v>
      </c>
      <c r="AC33" s="4"/>
      <c r="AD33" s="4"/>
      <c r="AE33" s="4"/>
      <c r="AF33" s="6"/>
      <c r="AG33" s="4"/>
      <c r="AH33" s="6"/>
      <c r="AI33" s="6"/>
      <c r="AJ33" s="6"/>
      <c r="AK33" s="4"/>
      <c r="AL33" s="6">
        <f t="shared" ref="AL33:AL64" si="38">AVERAGE(Z33:AK33)</f>
        <v>-2.1756636501789495</v>
      </c>
      <c r="AM33" s="6">
        <f t="shared" ref="AM33:AM64" si="39">MEDIAN($Z33:$AK33)</f>
        <v>-2.1756636501789495</v>
      </c>
      <c r="AN33" s="6">
        <f t="shared" si="0"/>
        <v>-2.1756636501789495</v>
      </c>
      <c r="AO33" s="10">
        <f t="shared" si="1"/>
        <v>1</v>
      </c>
      <c r="AP33" s="7">
        <f t="array" ref="AP33">SUM(IF($Z33:$AK33&lt;0,1,0))</f>
        <v>1</v>
      </c>
      <c r="AQ33" s="9">
        <f t="shared" ref="AQ33:AQ64" si="40">100*AP33/AO33</f>
        <v>100</v>
      </c>
      <c r="AR33" s="7">
        <f t="array" ref="AR33">SUM(IF($Z33:$AK33&gt;15,1,0))</f>
        <v>0</v>
      </c>
      <c r="AS33" s="9">
        <f t="shared" ref="AS33:AS64" si="41">100*(AR33/$AO33)</f>
        <v>0</v>
      </c>
      <c r="AT33" s="7">
        <f t="array" ref="AT33">SUM(IF(Z33:AK33&gt;40,1,0))</f>
        <v>0</v>
      </c>
      <c r="AU33" s="9">
        <f t="shared" ref="AU33:AU64" si="42">100*(AT33/AO33)</f>
        <v>0</v>
      </c>
      <c r="AV33" s="6">
        <v>-2.0317728098299792</v>
      </c>
      <c r="AW33" s="4"/>
      <c r="AX33" s="4"/>
      <c r="AY33" s="6"/>
      <c r="AZ33" s="9">
        <v>-1.5916912573929798</v>
      </c>
      <c r="BA33" s="9">
        <v>1.1773748985492327</v>
      </c>
      <c r="BB33" s="6"/>
      <c r="BC33" s="6"/>
      <c r="BD33" s="6">
        <v>-2.1577833468053753</v>
      </c>
      <c r="BE33" s="6">
        <v>-2.7992619569631616</v>
      </c>
      <c r="BF33" s="6">
        <v>-14.849554116172815</v>
      </c>
      <c r="BG33" s="4"/>
      <c r="BH33" s="6">
        <v>2.4490558543264873</v>
      </c>
      <c r="BI33" s="6">
        <v>-1.9565403786828028</v>
      </c>
      <c r="BJ33" s="6">
        <v>-0.38703434929849845</v>
      </c>
      <c r="BK33" s="9">
        <v>3.5985932125353948</v>
      </c>
      <c r="BL33" s="4"/>
      <c r="BM33" s="6">
        <v>1.6174358422886392</v>
      </c>
      <c r="BN33" s="6">
        <f t="shared" si="23"/>
        <v>-1.5391980370405327</v>
      </c>
      <c r="BO33" s="6">
        <f t="shared" si="2"/>
        <v>-1.5916912573929798</v>
      </c>
      <c r="BP33" s="6">
        <f t="shared" si="3"/>
        <v>3.5985932125353948</v>
      </c>
      <c r="BQ33" s="10">
        <f t="shared" si="4"/>
        <v>11</v>
      </c>
      <c r="BR33" s="7">
        <f t="array" ref="BR33">SUM(IF($AV33:$BM33&lt;0,1,0))</f>
        <v>7</v>
      </c>
      <c r="BS33" s="9">
        <f t="shared" si="5"/>
        <v>63.636363636363633</v>
      </c>
      <c r="BT33" s="7">
        <f t="array" ref="BT33">SUM(IF($AV33:$BM33&gt;15,1,0))</f>
        <v>0</v>
      </c>
      <c r="BU33" s="9">
        <f t="shared" si="6"/>
        <v>0</v>
      </c>
      <c r="BV33" s="7">
        <f t="array" ref="BV33">SUM(IF(AV33:BM33&gt;40,1,0))</f>
        <v>0</v>
      </c>
      <c r="BW33" s="9">
        <f t="shared" si="24"/>
        <v>0</v>
      </c>
      <c r="BX33" s="4"/>
      <c r="BY33" s="6"/>
      <c r="BZ33" s="6">
        <v>8.8235294117647189</v>
      </c>
      <c r="CA33" s="4"/>
      <c r="CB33" s="4"/>
      <c r="CC33" s="6"/>
      <c r="CD33" s="6"/>
      <c r="CE33" s="6"/>
      <c r="CF33" s="6"/>
      <c r="CG33" s="6"/>
      <c r="CH33" s="6"/>
      <c r="CI33" s="6">
        <v>-0.39195979899497857</v>
      </c>
      <c r="CJ33" s="6"/>
      <c r="CK33" s="6"/>
      <c r="CL33" s="6"/>
      <c r="CM33" s="4"/>
      <c r="CN33" s="6"/>
      <c r="CO33" s="4"/>
      <c r="CP33" s="6">
        <f t="shared" si="35"/>
        <v>4.2157848063848702</v>
      </c>
      <c r="CQ33" s="6">
        <f t="shared" si="36"/>
        <v>4.2157848063848702</v>
      </c>
      <c r="CR33" s="6">
        <f t="shared" si="7"/>
        <v>8.8235294117647189</v>
      </c>
      <c r="CS33" s="10">
        <f t="shared" si="8"/>
        <v>2</v>
      </c>
      <c r="CT33" s="7">
        <f t="array" ref="CT33">SUM(IF($BX33:$CO33&lt;0,1,0))</f>
        <v>1</v>
      </c>
      <c r="CU33" s="9">
        <f t="shared" si="32"/>
        <v>50</v>
      </c>
      <c r="CV33" s="7">
        <f t="array" ref="CV33">SUM(IF($BX33:$CO33&gt;15,1,0))</f>
        <v>0</v>
      </c>
      <c r="CW33" s="9">
        <f t="shared" si="33"/>
        <v>0</v>
      </c>
      <c r="CX33" s="7">
        <f t="array" ref="CX33">SUM(IF(BX33:CO33&gt;40,1,0))</f>
        <v>0</v>
      </c>
      <c r="CY33" s="9">
        <f t="shared" si="34"/>
        <v>0</v>
      </c>
      <c r="CZ33" s="6"/>
      <c r="DA33" s="6">
        <v>1.5070491006319964</v>
      </c>
      <c r="DB33" s="6">
        <f t="shared" si="25"/>
        <v>1.5070491006319964</v>
      </c>
      <c r="DC33" s="6">
        <f t="shared" si="9"/>
        <v>1.5070491006319964</v>
      </c>
      <c r="DD33" s="6">
        <f t="shared" si="10"/>
        <v>1.5070491006319964</v>
      </c>
      <c r="DE33" s="10">
        <f t="shared" si="11"/>
        <v>1</v>
      </c>
      <c r="DF33" s="7">
        <f t="array" ref="DF33">SUM(IF($CZ33:$DA33&lt;0,1,0))</f>
        <v>0</v>
      </c>
      <c r="DG33" s="9">
        <f t="shared" si="12"/>
        <v>0</v>
      </c>
      <c r="DH33" s="7">
        <f t="array" ref="DH33">SUM(IF($CZ33:$DA33&gt;20,1,0))</f>
        <v>0</v>
      </c>
      <c r="DI33" s="9">
        <f t="shared" si="13"/>
        <v>0</v>
      </c>
      <c r="DJ33" s="7">
        <f t="array" ref="DJ33">SUM(IF(CZ33:DA33&gt;40,1,0))</f>
        <v>0</v>
      </c>
      <c r="DK33" s="9">
        <f t="shared" si="26"/>
        <v>0</v>
      </c>
      <c r="DL33" s="4"/>
      <c r="DM33" s="4"/>
      <c r="DN33" s="4"/>
      <c r="DO33" s="4"/>
      <c r="DP33" s="6">
        <f t="shared" si="37"/>
        <v>0</v>
      </c>
      <c r="DQ33" s="4"/>
      <c r="DR33" s="4"/>
      <c r="DS33" s="4"/>
      <c r="DT33" s="4"/>
      <c r="DU33" s="4"/>
      <c r="DV33" s="4"/>
      <c r="DW33" s="4"/>
      <c r="DX33" s="6">
        <f t="shared" si="28"/>
        <v>-0.61121488961487125</v>
      </c>
      <c r="DY33" s="6">
        <f t="shared" si="14"/>
        <v>-0.39195979899497857</v>
      </c>
      <c r="DZ33" s="6">
        <f t="shared" si="15"/>
        <v>8.8235294117647189</v>
      </c>
      <c r="EA33" s="9">
        <f t="shared" si="29"/>
        <v>1.873279882398396</v>
      </c>
      <c r="EB33" s="6">
        <f t="shared" si="16"/>
        <v>4.9713457366992779</v>
      </c>
      <c r="EC33" s="9">
        <f t="shared" si="30"/>
        <v>16.073746032679821</v>
      </c>
      <c r="ED33" s="10">
        <f t="shared" si="17"/>
        <v>15</v>
      </c>
      <c r="EE33" s="10">
        <f t="shared" si="18"/>
        <v>9</v>
      </c>
      <c r="EF33" s="9">
        <f t="shared" si="19"/>
        <v>60</v>
      </c>
      <c r="EG33" s="10">
        <f t="shared" si="20"/>
        <v>0</v>
      </c>
      <c r="EH33" s="9">
        <f t="shared" si="21"/>
        <v>0</v>
      </c>
      <c r="EI33" s="9">
        <f t="shared" si="31"/>
        <v>7.3260073260073257</v>
      </c>
      <c r="EJ33" s="10">
        <f t="shared" si="22"/>
        <v>0</v>
      </c>
      <c r="EK33" s="9">
        <f t="shared" si="27"/>
        <v>0</v>
      </c>
      <c r="EL33" s="6"/>
      <c r="EM33" s="5"/>
      <c r="EN33" s="5"/>
      <c r="EO33" s="5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</row>
    <row r="34" spans="1:168" x14ac:dyDescent="0.4">
      <c r="A34" s="7"/>
      <c r="B34" s="17">
        <v>1825</v>
      </c>
      <c r="C34" s="4"/>
      <c r="D34" s="4"/>
      <c r="E34" s="8"/>
      <c r="F34" s="8"/>
      <c r="G34" s="4"/>
      <c r="H34" s="8"/>
      <c r="I34" s="4"/>
      <c r="J34" s="8"/>
      <c r="K34" s="8"/>
      <c r="L34" s="8"/>
      <c r="M34" s="9"/>
      <c r="N34" s="8"/>
      <c r="O34" s="8"/>
      <c r="P34" s="6"/>
      <c r="Q34" s="6"/>
      <c r="R34" s="6"/>
      <c r="S34" s="6"/>
      <c r="T34" s="6"/>
      <c r="U34" s="6"/>
      <c r="V34" s="6"/>
      <c r="W34" s="6"/>
      <c r="X34" s="6"/>
      <c r="Y34" s="6"/>
      <c r="Z34" s="4"/>
      <c r="AA34" s="6"/>
      <c r="AB34" s="6">
        <v>-3.13446170388052</v>
      </c>
      <c r="AC34" s="4"/>
      <c r="AD34" s="4"/>
      <c r="AE34" s="4"/>
      <c r="AF34" s="6"/>
      <c r="AG34" s="4"/>
      <c r="AH34" s="6"/>
      <c r="AI34" s="6"/>
      <c r="AJ34" s="6"/>
      <c r="AK34" s="4"/>
      <c r="AL34" s="6">
        <f t="shared" si="38"/>
        <v>-3.13446170388052</v>
      </c>
      <c r="AM34" s="6">
        <f t="shared" si="39"/>
        <v>-3.13446170388052</v>
      </c>
      <c r="AN34" s="6">
        <f t="shared" si="0"/>
        <v>-3.13446170388052</v>
      </c>
      <c r="AO34" s="10">
        <f t="shared" si="1"/>
        <v>1</v>
      </c>
      <c r="AP34" s="7">
        <f t="array" ref="AP34">SUM(IF($Z34:$AK34&lt;0,1,0))</f>
        <v>1</v>
      </c>
      <c r="AQ34" s="9">
        <f t="shared" si="40"/>
        <v>100</v>
      </c>
      <c r="AR34" s="7">
        <f t="array" ref="AR34">SUM(IF($Z34:$AK34&gt;15,1,0))</f>
        <v>0</v>
      </c>
      <c r="AS34" s="9">
        <f t="shared" si="41"/>
        <v>0</v>
      </c>
      <c r="AT34" s="7">
        <f t="array" ref="AT34">SUM(IF(Z34:AK34&gt;40,1,0))</f>
        <v>0</v>
      </c>
      <c r="AU34" s="9">
        <f t="shared" si="42"/>
        <v>0</v>
      </c>
      <c r="AV34" s="6">
        <v>1.4583919867385609</v>
      </c>
      <c r="AW34" s="4"/>
      <c r="AX34" s="4"/>
      <c r="AY34" s="6"/>
      <c r="AZ34" s="9">
        <v>2.8529744332745022</v>
      </c>
      <c r="BA34" s="9">
        <v>1.0204482761875022</v>
      </c>
      <c r="BB34" s="6"/>
      <c r="BC34" s="6"/>
      <c r="BD34" s="6">
        <v>2.6969187822878382E-2</v>
      </c>
      <c r="BE34" s="6">
        <v>2.7770529588919013</v>
      </c>
      <c r="BF34" s="6">
        <v>-18.152498856960097</v>
      </c>
      <c r="BG34" s="4"/>
      <c r="BH34" s="6">
        <v>2.7400537565291927E-2</v>
      </c>
      <c r="BI34" s="6">
        <v>-9.0086406253223057</v>
      </c>
      <c r="BJ34" s="6">
        <v>-0.61194754735308665</v>
      </c>
      <c r="BK34" s="9">
        <v>-3.0420915894970202</v>
      </c>
      <c r="BL34" s="4"/>
      <c r="BM34" s="6">
        <v>-2.7738375569540286</v>
      </c>
      <c r="BN34" s="6">
        <f t="shared" si="23"/>
        <v>-2.3114344359641725</v>
      </c>
      <c r="BO34" s="6">
        <f t="shared" si="2"/>
        <v>2.6969187822878382E-2</v>
      </c>
      <c r="BP34" s="6">
        <f t="shared" si="3"/>
        <v>2.8529744332745022</v>
      </c>
      <c r="BQ34" s="10">
        <f t="shared" si="4"/>
        <v>11</v>
      </c>
      <c r="BR34" s="7">
        <f t="array" ref="BR34">SUM(IF($AV34:$BM34&lt;0,1,0))</f>
        <v>5</v>
      </c>
      <c r="BS34" s="9">
        <f t="shared" si="5"/>
        <v>45.454545454545453</v>
      </c>
      <c r="BT34" s="7">
        <f t="array" ref="BT34">SUM(IF($AV34:$BM34&gt;15,1,0))</f>
        <v>0</v>
      </c>
      <c r="BU34" s="9">
        <f t="shared" si="6"/>
        <v>0</v>
      </c>
      <c r="BV34" s="7">
        <f t="array" ref="BV34">SUM(IF(AV34:BM34&gt;40,1,0))</f>
        <v>0</v>
      </c>
      <c r="BW34" s="9">
        <f t="shared" si="24"/>
        <v>0</v>
      </c>
      <c r="BX34" s="4"/>
      <c r="BY34" s="6"/>
      <c r="BZ34" s="6">
        <v>-5.4054054054054168</v>
      </c>
      <c r="CA34" s="4"/>
      <c r="CB34" s="4"/>
      <c r="CC34" s="6"/>
      <c r="CD34" s="6"/>
      <c r="CE34" s="6"/>
      <c r="CF34" s="6"/>
      <c r="CG34" s="6"/>
      <c r="CH34" s="6"/>
      <c r="CI34" s="6">
        <v>0.52466955907577439</v>
      </c>
      <c r="CJ34" s="6"/>
      <c r="CK34" s="6"/>
      <c r="CL34" s="6"/>
      <c r="CM34" s="4"/>
      <c r="CN34" s="6"/>
      <c r="CO34" s="4"/>
      <c r="CP34" s="6">
        <f t="shared" si="35"/>
        <v>-2.4403679231648212</v>
      </c>
      <c r="CQ34" s="6">
        <f t="shared" si="36"/>
        <v>-2.4403679231648212</v>
      </c>
      <c r="CR34" s="6">
        <f t="shared" si="7"/>
        <v>0.52466955907577439</v>
      </c>
      <c r="CS34" s="10">
        <f t="shared" si="8"/>
        <v>2</v>
      </c>
      <c r="CT34" s="7">
        <f t="array" ref="CT34">SUM(IF($BX34:$CO34&lt;0,1,0))</f>
        <v>1</v>
      </c>
      <c r="CU34" s="9">
        <f t="shared" si="32"/>
        <v>50</v>
      </c>
      <c r="CV34" s="7">
        <f t="array" ref="CV34">SUM(IF($BX34:$CO34&gt;15,1,0))</f>
        <v>0</v>
      </c>
      <c r="CW34" s="9">
        <f t="shared" si="33"/>
        <v>0</v>
      </c>
      <c r="CX34" s="7">
        <f t="array" ref="CX34">SUM(IF(BX34:CO34&gt;40,1,0))</f>
        <v>0</v>
      </c>
      <c r="CY34" s="9">
        <f t="shared" si="34"/>
        <v>0</v>
      </c>
      <c r="CZ34" s="6"/>
      <c r="DA34" s="6">
        <v>-0.33914728682171713</v>
      </c>
      <c r="DB34" s="6">
        <f t="shared" si="25"/>
        <v>-0.33914728682171713</v>
      </c>
      <c r="DC34" s="6">
        <f t="shared" si="9"/>
        <v>-0.33914728682171713</v>
      </c>
      <c r="DD34" s="6">
        <f t="shared" si="10"/>
        <v>-0.33914728682171713</v>
      </c>
      <c r="DE34" s="10">
        <f t="shared" si="11"/>
        <v>1</v>
      </c>
      <c r="DF34" s="7">
        <f t="array" ref="DF34">SUM(IF($CZ34:$DA34&lt;0,1,0))</f>
        <v>1</v>
      </c>
      <c r="DG34" s="9">
        <f t="shared" si="12"/>
        <v>100</v>
      </c>
      <c r="DH34" s="7">
        <f t="array" ref="DH34">SUM(IF($CZ34:$DA34&gt;20,1,0))</f>
        <v>0</v>
      </c>
      <c r="DI34" s="9">
        <f t="shared" si="13"/>
        <v>0</v>
      </c>
      <c r="DJ34" s="7">
        <f t="array" ref="DJ34">SUM(IF(CZ34:DA34&gt;40,1,0))</f>
        <v>0</v>
      </c>
      <c r="DK34" s="9">
        <f t="shared" si="26"/>
        <v>0</v>
      </c>
      <c r="DL34" s="4"/>
      <c r="DM34" s="4"/>
      <c r="DN34" s="4"/>
      <c r="DO34" s="4"/>
      <c r="DP34" s="6">
        <f t="shared" si="37"/>
        <v>0</v>
      </c>
      <c r="DQ34" s="4"/>
      <c r="DR34" s="4"/>
      <c r="DS34" s="4"/>
      <c r="DT34" s="4"/>
      <c r="DU34" s="4"/>
      <c r="DV34" s="4"/>
      <c r="DW34" s="4"/>
      <c r="DX34" s="6">
        <f t="shared" si="28"/>
        <v>-2.2520082421758523</v>
      </c>
      <c r="DY34" s="6">
        <f t="shared" si="14"/>
        <v>-0.33914728682171713</v>
      </c>
      <c r="DZ34" s="6">
        <f t="shared" si="15"/>
        <v>2.8529744332745022</v>
      </c>
      <c r="EA34" s="9">
        <f t="shared" si="29"/>
        <v>0.63830016917687071</v>
      </c>
      <c r="EB34" s="6">
        <f t="shared" si="16"/>
        <v>5.4140915522581938</v>
      </c>
      <c r="EC34" s="9">
        <f t="shared" si="30"/>
        <v>13.199693393553929</v>
      </c>
      <c r="ED34" s="10">
        <f t="shared" si="17"/>
        <v>15</v>
      </c>
      <c r="EE34" s="10">
        <f t="shared" si="18"/>
        <v>8</v>
      </c>
      <c r="EF34" s="9">
        <f t="shared" si="19"/>
        <v>53.333333333333336</v>
      </c>
      <c r="EG34" s="10">
        <f t="shared" si="20"/>
        <v>0</v>
      </c>
      <c r="EH34" s="9">
        <f t="shared" si="21"/>
        <v>0</v>
      </c>
      <c r="EI34" s="9">
        <f t="shared" si="31"/>
        <v>4.7619047619047619</v>
      </c>
      <c r="EJ34" s="10">
        <f t="shared" si="22"/>
        <v>0</v>
      </c>
      <c r="EK34" s="9">
        <f t="shared" si="27"/>
        <v>0</v>
      </c>
      <c r="EL34" s="6"/>
      <c r="EM34" s="5"/>
      <c r="EN34" s="5"/>
      <c r="EO34" s="5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</row>
    <row r="35" spans="1:168" x14ac:dyDescent="0.4">
      <c r="A35" s="7"/>
      <c r="B35" s="17">
        <v>1826</v>
      </c>
      <c r="C35" s="4"/>
      <c r="D35" s="4"/>
      <c r="E35" s="8"/>
      <c r="F35" s="8"/>
      <c r="G35" s="4"/>
      <c r="H35" s="8"/>
      <c r="I35" s="4"/>
      <c r="J35" s="8"/>
      <c r="K35" s="8"/>
      <c r="L35" s="8"/>
      <c r="M35" s="9"/>
      <c r="N35" s="8"/>
      <c r="O35" s="8"/>
      <c r="P35" s="6"/>
      <c r="Q35" s="6"/>
      <c r="R35" s="6"/>
      <c r="S35" s="6"/>
      <c r="T35" s="6"/>
      <c r="U35" s="6"/>
      <c r="V35" s="6"/>
      <c r="W35" s="6"/>
      <c r="X35" s="6"/>
      <c r="Y35" s="6"/>
      <c r="Z35" s="4"/>
      <c r="AA35" s="6"/>
      <c r="AB35" s="6">
        <v>-3.7563620973113387E-2</v>
      </c>
      <c r="AC35" s="4"/>
      <c r="AD35" s="4"/>
      <c r="AE35" s="4"/>
      <c r="AF35" s="6"/>
      <c r="AG35" s="4"/>
      <c r="AH35" s="6"/>
      <c r="AI35" s="6"/>
      <c r="AJ35" s="6"/>
      <c r="AK35" s="4"/>
      <c r="AL35" s="6">
        <f t="shared" si="38"/>
        <v>-3.7563620973113387E-2</v>
      </c>
      <c r="AM35" s="6">
        <f t="shared" si="39"/>
        <v>-3.7563620973113387E-2</v>
      </c>
      <c r="AN35" s="6">
        <f t="shared" si="0"/>
        <v>-3.7563620973113387E-2</v>
      </c>
      <c r="AO35" s="10">
        <f t="shared" si="1"/>
        <v>1</v>
      </c>
      <c r="AP35" s="7">
        <f t="array" ref="AP35">SUM(IF($Z35:$AK35&lt;0,1,0))</f>
        <v>1</v>
      </c>
      <c r="AQ35" s="9">
        <f t="shared" si="40"/>
        <v>100</v>
      </c>
      <c r="AR35" s="7">
        <f t="array" ref="AR35">SUM(IF($Z35:$AK35&gt;15,1,0))</f>
        <v>0</v>
      </c>
      <c r="AS35" s="9">
        <f t="shared" si="41"/>
        <v>0</v>
      </c>
      <c r="AT35" s="7">
        <f t="array" ref="AT35">SUM(IF(Z35:AK35&gt;40,1,0))</f>
        <v>0</v>
      </c>
      <c r="AU35" s="9">
        <f t="shared" si="42"/>
        <v>0</v>
      </c>
      <c r="AV35" s="6">
        <v>0.45971110607623267</v>
      </c>
      <c r="AW35" s="4"/>
      <c r="AX35" s="4"/>
      <c r="AY35" s="6"/>
      <c r="AZ35" s="9">
        <v>0.49784864256998684</v>
      </c>
      <c r="BA35" s="9">
        <v>-1.0252966947289721</v>
      </c>
      <c r="BB35" s="6"/>
      <c r="BC35" s="6"/>
      <c r="BD35" s="6">
        <v>-3.7507341851856224</v>
      </c>
      <c r="BE35" s="6">
        <v>1.2159364448858012</v>
      </c>
      <c r="BF35" s="6">
        <v>3.5021504897272404</v>
      </c>
      <c r="BG35" s="4"/>
      <c r="BH35" s="6">
        <v>4.5396794896583215</v>
      </c>
      <c r="BI35" s="6">
        <v>7.3451151189275921</v>
      </c>
      <c r="BJ35" s="6">
        <v>4.6911649726348426</v>
      </c>
      <c r="BK35" s="9">
        <v>3.7173856114249837</v>
      </c>
      <c r="BL35" s="4"/>
      <c r="BM35" s="6">
        <v>-0.49538238807542712</v>
      </c>
      <c r="BN35" s="6">
        <f t="shared" si="23"/>
        <v>1.8815980552649982</v>
      </c>
      <c r="BO35" s="6">
        <f t="shared" si="2"/>
        <v>1.2159364448858012</v>
      </c>
      <c r="BP35" s="6">
        <f t="shared" si="3"/>
        <v>7.3451151189275921</v>
      </c>
      <c r="BQ35" s="10">
        <f t="shared" si="4"/>
        <v>11</v>
      </c>
      <c r="BR35" s="7">
        <f t="array" ref="BR35">SUM(IF($AV35:$BM35&lt;0,1,0))</f>
        <v>3</v>
      </c>
      <c r="BS35" s="9">
        <f t="shared" si="5"/>
        <v>27.272727272727273</v>
      </c>
      <c r="BT35" s="7">
        <f t="array" ref="BT35">SUM(IF($AV35:$BM35&gt;15,1,0))</f>
        <v>0</v>
      </c>
      <c r="BU35" s="9">
        <f t="shared" si="6"/>
        <v>0</v>
      </c>
      <c r="BV35" s="7">
        <f t="array" ref="BV35">SUM(IF(AV35:BM35&gt;40,1,0))</f>
        <v>0</v>
      </c>
      <c r="BW35" s="9">
        <f t="shared" si="24"/>
        <v>0</v>
      </c>
      <c r="BX35" s="4"/>
      <c r="BY35" s="6"/>
      <c r="BZ35" s="6">
        <v>2.857142857142847</v>
      </c>
      <c r="CA35" s="4"/>
      <c r="CB35" s="4"/>
      <c r="CC35" s="6"/>
      <c r="CD35" s="6"/>
      <c r="CE35" s="6"/>
      <c r="CF35" s="6"/>
      <c r="CG35" s="6"/>
      <c r="CH35" s="6"/>
      <c r="CI35" s="6">
        <v>0.25092843521028474</v>
      </c>
      <c r="CJ35" s="6"/>
      <c r="CK35" s="6"/>
      <c r="CL35" s="6"/>
      <c r="CM35" s="4"/>
      <c r="CN35" s="6"/>
      <c r="CO35" s="4"/>
      <c r="CP35" s="6">
        <f t="shared" si="35"/>
        <v>1.5540356461765659</v>
      </c>
      <c r="CQ35" s="6">
        <f t="shared" si="36"/>
        <v>1.5540356461765659</v>
      </c>
      <c r="CR35" s="6">
        <f t="shared" si="7"/>
        <v>2.857142857142847</v>
      </c>
      <c r="CS35" s="10">
        <f t="shared" si="8"/>
        <v>2</v>
      </c>
      <c r="CT35" s="7">
        <f t="array" ref="CT35">SUM(IF($BX35:$CO35&lt;0,1,0))</f>
        <v>0</v>
      </c>
      <c r="CU35" s="9">
        <f t="shared" si="32"/>
        <v>0</v>
      </c>
      <c r="CV35" s="7">
        <f t="array" ref="CV35">SUM(IF($BX35:$CO35&gt;15,1,0))</f>
        <v>0</v>
      </c>
      <c r="CW35" s="9">
        <f t="shared" si="33"/>
        <v>0</v>
      </c>
      <c r="CX35" s="7">
        <f t="array" ref="CX35">SUM(IF(BX35:CO35&gt;40,1,0))</f>
        <v>0</v>
      </c>
      <c r="CY35" s="9">
        <f t="shared" si="34"/>
        <v>0</v>
      </c>
      <c r="CZ35" s="6"/>
      <c r="DA35" s="6">
        <v>2.482621648460781</v>
      </c>
      <c r="DB35" s="6">
        <f t="shared" si="25"/>
        <v>2.482621648460781</v>
      </c>
      <c r="DC35" s="6">
        <f t="shared" si="9"/>
        <v>2.482621648460781</v>
      </c>
      <c r="DD35" s="6">
        <f t="shared" si="10"/>
        <v>2.482621648460781</v>
      </c>
      <c r="DE35" s="10">
        <f t="shared" si="11"/>
        <v>1</v>
      </c>
      <c r="DF35" s="7">
        <f t="array" ref="DF35">SUM(IF($CZ35:$DA35&lt;0,1,0))</f>
        <v>0</v>
      </c>
      <c r="DG35" s="9">
        <f t="shared" si="12"/>
        <v>0</v>
      </c>
      <c r="DH35" s="7">
        <f t="array" ref="DH35">SUM(IF($CZ35:$DA35&gt;20,1,0))</f>
        <v>0</v>
      </c>
      <c r="DI35" s="9">
        <f t="shared" si="13"/>
        <v>0</v>
      </c>
      <c r="DJ35" s="7">
        <f t="array" ref="DJ35">SUM(IF(CZ35:DA35&gt;40,1,0))</f>
        <v>0</v>
      </c>
      <c r="DK35" s="9">
        <f t="shared" si="26"/>
        <v>0</v>
      </c>
      <c r="DL35" s="4"/>
      <c r="DM35" s="4"/>
      <c r="DN35" s="4"/>
      <c r="DO35" s="4"/>
      <c r="DP35" s="6">
        <f t="shared" si="37"/>
        <v>0</v>
      </c>
      <c r="DQ35" s="4"/>
      <c r="DR35" s="4"/>
      <c r="DS35" s="4"/>
      <c r="DT35" s="4"/>
      <c r="DU35" s="4"/>
      <c r="DV35" s="4"/>
      <c r="DW35" s="4"/>
      <c r="DX35" s="6">
        <f t="shared" si="28"/>
        <v>1.7500471951837184</v>
      </c>
      <c r="DY35" s="6">
        <f t="shared" si="14"/>
        <v>1.2159364448858012</v>
      </c>
      <c r="DZ35" s="6">
        <f t="shared" si="15"/>
        <v>7.3451151189275921</v>
      </c>
      <c r="EA35" s="9">
        <f t="shared" si="29"/>
        <v>0.25821586328162727</v>
      </c>
      <c r="EB35" s="6">
        <f t="shared" si="16"/>
        <v>2.7826484745014479</v>
      </c>
      <c r="EC35" s="9">
        <f t="shared" si="30"/>
        <v>9.689823243024442</v>
      </c>
      <c r="ED35" s="10">
        <f t="shared" si="17"/>
        <v>15</v>
      </c>
      <c r="EE35" s="10">
        <f t="shared" si="18"/>
        <v>4</v>
      </c>
      <c r="EF35" s="9">
        <f t="shared" si="19"/>
        <v>26.666666666666668</v>
      </c>
      <c r="EG35" s="10">
        <f t="shared" si="20"/>
        <v>0</v>
      </c>
      <c r="EH35" s="9">
        <f t="shared" si="21"/>
        <v>0</v>
      </c>
      <c r="EI35" s="9">
        <f t="shared" si="31"/>
        <v>2.3809523809523809</v>
      </c>
      <c r="EJ35" s="10">
        <f t="shared" si="22"/>
        <v>0</v>
      </c>
      <c r="EK35" s="9">
        <f t="shared" si="27"/>
        <v>0</v>
      </c>
      <c r="EL35" s="6"/>
      <c r="EM35" s="5"/>
      <c r="EN35" s="5"/>
      <c r="EO35" s="5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</row>
    <row r="36" spans="1:168" x14ac:dyDescent="0.4">
      <c r="A36" s="7"/>
      <c r="B36" s="17">
        <v>1827</v>
      </c>
      <c r="C36" s="4"/>
      <c r="D36" s="4"/>
      <c r="E36" s="8"/>
      <c r="F36" s="8"/>
      <c r="G36" s="4"/>
      <c r="H36" s="8"/>
      <c r="I36" s="4"/>
      <c r="J36" s="8"/>
      <c r="K36" s="8"/>
      <c r="L36" s="8"/>
      <c r="M36" s="9"/>
      <c r="N36" s="8"/>
      <c r="O36" s="8"/>
      <c r="P36" s="6"/>
      <c r="Q36" s="6"/>
      <c r="R36" s="6"/>
      <c r="S36" s="6"/>
      <c r="T36" s="6"/>
      <c r="U36" s="6"/>
      <c r="V36" s="6"/>
      <c r="W36" s="6"/>
      <c r="X36" s="6"/>
      <c r="Y36" s="6"/>
      <c r="Z36" s="4"/>
      <c r="AA36" s="6"/>
      <c r="AB36" s="6">
        <v>3.2637252683193507</v>
      </c>
      <c r="AC36" s="4"/>
      <c r="AD36" s="4"/>
      <c r="AE36" s="4"/>
      <c r="AF36" s="6"/>
      <c r="AG36" s="4"/>
      <c r="AH36" s="6"/>
      <c r="AI36" s="6"/>
      <c r="AJ36" s="6"/>
      <c r="AK36" s="4"/>
      <c r="AL36" s="6">
        <f t="shared" si="38"/>
        <v>3.2637252683193507</v>
      </c>
      <c r="AM36" s="6">
        <f t="shared" si="39"/>
        <v>3.2637252683193507</v>
      </c>
      <c r="AN36" s="6">
        <f t="shared" si="0"/>
        <v>3.2637252683193507</v>
      </c>
      <c r="AO36" s="10">
        <f t="shared" si="1"/>
        <v>1</v>
      </c>
      <c r="AP36" s="7">
        <f t="array" ref="AP36">SUM(IF($Z36:$AK36&lt;0,1,0))</f>
        <v>0</v>
      </c>
      <c r="AQ36" s="9">
        <f t="shared" si="40"/>
        <v>0</v>
      </c>
      <c r="AR36" s="7">
        <f t="array" ref="AR36">SUM(IF($Z36:$AK36&gt;15,1,0))</f>
        <v>0</v>
      </c>
      <c r="AS36" s="9">
        <f t="shared" si="41"/>
        <v>0</v>
      </c>
      <c r="AT36" s="7">
        <f t="array" ref="AT36">SUM(IF(Z36:AK36&gt;40,1,0))</f>
        <v>0</v>
      </c>
      <c r="AU36" s="9">
        <f t="shared" si="42"/>
        <v>0</v>
      </c>
      <c r="AV36" s="6">
        <v>-1.730822421966649</v>
      </c>
      <c r="AW36" s="4"/>
      <c r="AX36" s="4"/>
      <c r="AY36" s="6"/>
      <c r="AZ36" s="9">
        <v>-2.5859767536195677</v>
      </c>
      <c r="BA36" s="9">
        <v>1.5396640174207166</v>
      </c>
      <c r="BB36" s="6"/>
      <c r="BC36" s="6"/>
      <c r="BD36" s="6">
        <v>-2.3144545530393357</v>
      </c>
      <c r="BE36" s="6">
        <v>-1.6585280773274258</v>
      </c>
      <c r="BF36" s="6">
        <v>5.1038752695412803</v>
      </c>
      <c r="BG36" s="4"/>
      <c r="BH36" s="6">
        <v>2.6241772028856802</v>
      </c>
      <c r="BI36" s="6">
        <v>-3.2898590274675454</v>
      </c>
      <c r="BJ36" s="6">
        <v>-2.5298730395817648</v>
      </c>
      <c r="BK36" s="9">
        <v>4.5073216952667305</v>
      </c>
      <c r="BL36" s="6">
        <v>4.392832806358582</v>
      </c>
      <c r="BM36" s="6">
        <v>2.6546247320871741</v>
      </c>
      <c r="BN36" s="6">
        <f t="shared" si="23"/>
        <v>0.55941515421315624</v>
      </c>
      <c r="BO36" s="6">
        <f t="shared" si="2"/>
        <v>-5.9432029953354615E-2</v>
      </c>
      <c r="BP36" s="6">
        <f t="shared" si="3"/>
        <v>5.1038752695412803</v>
      </c>
      <c r="BQ36" s="10">
        <f t="shared" si="4"/>
        <v>12</v>
      </c>
      <c r="BR36" s="7">
        <f t="array" ref="BR36">SUM(IF($AV36:$BM36&lt;0,1,0))</f>
        <v>6</v>
      </c>
      <c r="BS36" s="9">
        <f t="shared" si="5"/>
        <v>50</v>
      </c>
      <c r="BT36" s="7">
        <f t="array" ref="BT36">SUM(IF($AV36:$BM36&gt;15,1,0))</f>
        <v>0</v>
      </c>
      <c r="BU36" s="9">
        <f t="shared" si="6"/>
        <v>0</v>
      </c>
      <c r="BV36" s="7">
        <f t="array" ref="BV36">SUM(IF(AV36:BM36&gt;40,1,0))</f>
        <v>0</v>
      </c>
      <c r="BW36" s="9">
        <f t="shared" si="24"/>
        <v>0</v>
      </c>
      <c r="BX36" s="4"/>
      <c r="BY36" s="6"/>
      <c r="BZ36" s="6">
        <v>38.888888888888886</v>
      </c>
      <c r="CA36" s="4"/>
      <c r="CB36" s="4"/>
      <c r="CC36" s="6"/>
      <c r="CD36" s="6"/>
      <c r="CE36" s="6"/>
      <c r="CF36" s="6"/>
      <c r="CG36" s="6"/>
      <c r="CH36" s="6"/>
      <c r="CI36" s="6">
        <v>-0.77092511013215903</v>
      </c>
      <c r="CJ36" s="6"/>
      <c r="CK36" s="6"/>
      <c r="CL36" s="6"/>
      <c r="CM36" s="4"/>
      <c r="CN36" s="6"/>
      <c r="CO36" s="4"/>
      <c r="CP36" s="6">
        <f t="shared" si="35"/>
        <v>19.058981889378362</v>
      </c>
      <c r="CQ36" s="6">
        <f t="shared" si="36"/>
        <v>19.058981889378366</v>
      </c>
      <c r="CR36" s="6">
        <f t="shared" si="7"/>
        <v>38.888888888888886</v>
      </c>
      <c r="CS36" s="10">
        <f t="shared" si="8"/>
        <v>2</v>
      </c>
      <c r="CT36" s="7">
        <f t="array" ref="CT36">SUM(IF($BX36:$CO36&lt;0,1,0))</f>
        <v>1</v>
      </c>
      <c r="CU36" s="9">
        <f t="shared" si="32"/>
        <v>50</v>
      </c>
      <c r="CV36" s="7">
        <f t="array" ref="CV36">SUM(IF($BX36:$CO36&gt;15,1,0))</f>
        <v>1</v>
      </c>
      <c r="CW36" s="9">
        <f t="shared" si="33"/>
        <v>50</v>
      </c>
      <c r="CX36" s="7">
        <f t="array" ref="CX36">SUM(IF(BX36:CO36&gt;40,1,0))</f>
        <v>0</v>
      </c>
      <c r="CY36" s="9">
        <f t="shared" si="34"/>
        <v>0</v>
      </c>
      <c r="CZ36" s="6"/>
      <c r="DA36" s="6">
        <v>-0.44488383588731084</v>
      </c>
      <c r="DB36" s="6">
        <f t="shared" si="25"/>
        <v>-0.44488383588731084</v>
      </c>
      <c r="DC36" s="6">
        <f t="shared" si="9"/>
        <v>-0.44488383588731084</v>
      </c>
      <c r="DD36" s="6">
        <f t="shared" si="10"/>
        <v>-0.44488383588731084</v>
      </c>
      <c r="DE36" s="10">
        <f t="shared" si="11"/>
        <v>1</v>
      </c>
      <c r="DF36" s="7">
        <f t="array" ref="DF36">SUM(IF($CZ36:$DA36&lt;0,1,0))</f>
        <v>1</v>
      </c>
      <c r="DG36" s="9">
        <f t="shared" si="12"/>
        <v>100</v>
      </c>
      <c r="DH36" s="7">
        <f t="array" ref="DH36">SUM(IF($CZ36:$DA36&gt;20,1,0))</f>
        <v>0</v>
      </c>
      <c r="DI36" s="9">
        <f t="shared" si="13"/>
        <v>0</v>
      </c>
      <c r="DJ36" s="7">
        <f t="array" ref="DJ36">SUM(IF(CZ36:DA36&gt;40,1,0))</f>
        <v>0</v>
      </c>
      <c r="DK36" s="9">
        <f t="shared" si="26"/>
        <v>0</v>
      </c>
      <c r="DL36" s="4"/>
      <c r="DM36" s="4"/>
      <c r="DN36" s="4"/>
      <c r="DO36" s="4"/>
      <c r="DP36" s="6">
        <f t="shared" si="37"/>
        <v>0</v>
      </c>
      <c r="DQ36" s="4"/>
      <c r="DR36" s="4"/>
      <c r="DS36" s="4"/>
      <c r="DT36" s="4"/>
      <c r="DU36" s="4"/>
      <c r="DV36" s="4"/>
      <c r="DW36" s="4"/>
      <c r="DX36" s="6">
        <f t="shared" si="28"/>
        <v>2.9781116913591652</v>
      </c>
      <c r="DY36" s="6">
        <f t="shared" si="14"/>
        <v>0.54739009076670286</v>
      </c>
      <c r="DZ36" s="6">
        <f t="shared" si="15"/>
        <v>38.888888888888886</v>
      </c>
      <c r="EA36" s="9">
        <f t="shared" si="29"/>
        <v>0.17653678536312944</v>
      </c>
      <c r="EB36" s="6">
        <f t="shared" si="16"/>
        <v>9.9962115610568869</v>
      </c>
      <c r="EC36" s="9">
        <f t="shared" si="30"/>
        <v>12.72302886243696</v>
      </c>
      <c r="ED36" s="10">
        <f t="shared" si="17"/>
        <v>16</v>
      </c>
      <c r="EE36" s="10">
        <f t="shared" si="18"/>
        <v>8</v>
      </c>
      <c r="EF36" s="9">
        <f t="shared" si="19"/>
        <v>50</v>
      </c>
      <c r="EG36" s="10">
        <f t="shared" si="20"/>
        <v>1</v>
      </c>
      <c r="EH36" s="9">
        <f t="shared" si="21"/>
        <v>6.25</v>
      </c>
      <c r="EI36" s="9">
        <f t="shared" si="31"/>
        <v>1.0416666666666667</v>
      </c>
      <c r="EJ36" s="10">
        <f t="shared" si="22"/>
        <v>0</v>
      </c>
      <c r="EK36" s="9">
        <f t="shared" si="27"/>
        <v>0</v>
      </c>
      <c r="EL36" s="6"/>
      <c r="EM36" s="5"/>
      <c r="EN36" s="5"/>
      <c r="EO36" s="5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</row>
    <row r="37" spans="1:168" x14ac:dyDescent="0.4">
      <c r="A37" s="7"/>
      <c r="B37" s="17">
        <v>1828</v>
      </c>
      <c r="C37" s="4"/>
      <c r="D37" s="4"/>
      <c r="E37" s="8"/>
      <c r="F37" s="8"/>
      <c r="G37" s="4"/>
      <c r="H37" s="8"/>
      <c r="I37" s="4"/>
      <c r="J37" s="8"/>
      <c r="K37" s="8"/>
      <c r="L37" s="8"/>
      <c r="M37" s="9"/>
      <c r="N37" s="8"/>
      <c r="O37" s="8"/>
      <c r="P37" s="6"/>
      <c r="Q37" s="6"/>
      <c r="R37" s="6"/>
      <c r="S37" s="6"/>
      <c r="T37" s="6"/>
      <c r="U37" s="6"/>
      <c r="V37" s="6"/>
      <c r="W37" s="6"/>
      <c r="X37" s="6"/>
      <c r="Y37" s="6"/>
      <c r="Z37" s="4"/>
      <c r="AA37" s="6"/>
      <c r="AB37" s="6">
        <v>1.1060864601180054</v>
      </c>
      <c r="AC37" s="4"/>
      <c r="AD37" s="4"/>
      <c r="AE37" s="4"/>
      <c r="AF37" s="6"/>
      <c r="AG37" s="4"/>
      <c r="AH37" s="6"/>
      <c r="AI37" s="6"/>
      <c r="AJ37" s="6"/>
      <c r="AK37" s="4"/>
      <c r="AL37" s="6">
        <f t="shared" si="38"/>
        <v>1.1060864601180054</v>
      </c>
      <c r="AM37" s="6">
        <f t="shared" si="39"/>
        <v>1.1060864601180054</v>
      </c>
      <c r="AN37" s="6">
        <f t="shared" si="0"/>
        <v>1.1060864601180054</v>
      </c>
      <c r="AO37" s="10">
        <f t="shared" si="1"/>
        <v>1</v>
      </c>
      <c r="AP37" s="7">
        <f t="array" ref="AP37">SUM(IF($Z37:$AK37&lt;0,1,0))</f>
        <v>0</v>
      </c>
      <c r="AQ37" s="9">
        <f t="shared" si="40"/>
        <v>0</v>
      </c>
      <c r="AR37" s="7">
        <f t="array" ref="AR37">SUM(IF($Z37:$AK37&gt;15,1,0))</f>
        <v>0</v>
      </c>
      <c r="AS37" s="9">
        <f t="shared" si="41"/>
        <v>0</v>
      </c>
      <c r="AT37" s="7">
        <f t="array" ref="AT37">SUM(IF(Z37:AK37&gt;40,1,0))</f>
        <v>0</v>
      </c>
      <c r="AU37" s="9">
        <f t="shared" si="42"/>
        <v>0</v>
      </c>
      <c r="AV37" s="6">
        <v>-0.34733697824697041</v>
      </c>
      <c r="AW37" s="4"/>
      <c r="AX37" s="4"/>
      <c r="AY37" s="6"/>
      <c r="AZ37" s="9">
        <v>-7.3713651473028552E-2</v>
      </c>
      <c r="BA37" s="9">
        <v>-3.2081712036780008E-2</v>
      </c>
      <c r="BB37" s="4"/>
      <c r="BC37" s="6"/>
      <c r="BD37" s="6">
        <v>1.0563822971043635E-3</v>
      </c>
      <c r="BE37" s="6">
        <v>0.27929160070192527</v>
      </c>
      <c r="BF37" s="6">
        <v>6.619720847666688</v>
      </c>
      <c r="BG37" s="4"/>
      <c r="BH37" s="6">
        <v>3.2871952736593935</v>
      </c>
      <c r="BI37" s="6">
        <v>-3.3031524911070864</v>
      </c>
      <c r="BJ37" s="6">
        <v>-4.386553012163585</v>
      </c>
      <c r="BK37" s="9">
        <v>-7.950845128481876</v>
      </c>
      <c r="BL37" s="6">
        <v>1.4041105374557494</v>
      </c>
      <c r="BM37" s="6">
        <v>7.3768028580523115E-2</v>
      </c>
      <c r="BN37" s="6">
        <f t="shared" si="23"/>
        <v>-0.36904502526232857</v>
      </c>
      <c r="BO37" s="6">
        <f t="shared" si="2"/>
        <v>-1.5512664869837822E-2</v>
      </c>
      <c r="BP37" s="6">
        <f t="shared" si="3"/>
        <v>6.619720847666688</v>
      </c>
      <c r="BQ37" s="10">
        <f t="shared" si="4"/>
        <v>12</v>
      </c>
      <c r="BR37" s="7">
        <f t="array" ref="BR37">SUM(IF($AV37:$BM37&lt;0,1,0))</f>
        <v>6</v>
      </c>
      <c r="BS37" s="9">
        <f t="shared" si="5"/>
        <v>50</v>
      </c>
      <c r="BT37" s="7">
        <f t="array" ref="BT37">SUM(IF($AV37:$BM37&gt;15,1,0))</f>
        <v>0</v>
      </c>
      <c r="BU37" s="9">
        <f t="shared" si="6"/>
        <v>0</v>
      </c>
      <c r="BV37" s="7">
        <f t="array" ref="BV37">SUM(IF(AV37:BM37&gt;40,1,0))</f>
        <v>0</v>
      </c>
      <c r="BW37" s="9">
        <f t="shared" si="24"/>
        <v>0</v>
      </c>
      <c r="BX37" s="4"/>
      <c r="BY37" s="6"/>
      <c r="BZ37" s="6">
        <v>16</v>
      </c>
      <c r="CA37" s="4"/>
      <c r="CB37" s="4"/>
      <c r="CC37" s="6"/>
      <c r="CD37" s="6"/>
      <c r="CE37" s="6"/>
      <c r="CF37" s="6"/>
      <c r="CG37" s="6"/>
      <c r="CH37" s="6"/>
      <c r="CI37" s="6">
        <v>0.15134698819494474</v>
      </c>
      <c r="CJ37" s="6"/>
      <c r="CK37" s="6"/>
      <c r="CL37" s="6"/>
      <c r="CM37" s="4"/>
      <c r="CN37" s="6"/>
      <c r="CO37" s="4"/>
      <c r="CP37" s="6">
        <f t="shared" si="35"/>
        <v>8.0756734940974724</v>
      </c>
      <c r="CQ37" s="6">
        <f t="shared" si="36"/>
        <v>8.0756734940974724</v>
      </c>
      <c r="CR37" s="6">
        <f t="shared" si="7"/>
        <v>16</v>
      </c>
      <c r="CS37" s="10">
        <f t="shared" si="8"/>
        <v>2</v>
      </c>
      <c r="CT37" s="7">
        <f t="array" ref="CT37">SUM(IF($BX37:$CO37&lt;0,1,0))</f>
        <v>0</v>
      </c>
      <c r="CU37" s="9">
        <f t="shared" si="32"/>
        <v>0</v>
      </c>
      <c r="CV37" s="7">
        <f t="array" ref="CV37">SUM(IF($BX37:$CO37&gt;15,1,0))</f>
        <v>1</v>
      </c>
      <c r="CW37" s="9">
        <f t="shared" si="33"/>
        <v>50</v>
      </c>
      <c r="CX37" s="7">
        <f t="array" ref="CX37">SUM(IF(BX37:CO37&gt;40,1,0))</f>
        <v>0</v>
      </c>
      <c r="CY37" s="9">
        <f t="shared" si="34"/>
        <v>0</v>
      </c>
      <c r="CZ37" s="6"/>
      <c r="DA37" s="6">
        <v>-1.5571776155717698</v>
      </c>
      <c r="DB37" s="6">
        <f t="shared" si="25"/>
        <v>-1.5571776155717698</v>
      </c>
      <c r="DC37" s="6">
        <f t="shared" si="9"/>
        <v>-1.5571776155717698</v>
      </c>
      <c r="DD37" s="6">
        <f t="shared" si="10"/>
        <v>-1.5571776155717698</v>
      </c>
      <c r="DE37" s="10">
        <f t="shared" si="11"/>
        <v>1</v>
      </c>
      <c r="DF37" s="7">
        <f t="array" ref="DF37">SUM(IF($CZ37:$DA37&lt;0,1,0))</f>
        <v>1</v>
      </c>
      <c r="DG37" s="9">
        <f t="shared" si="12"/>
        <v>100</v>
      </c>
      <c r="DH37" s="7">
        <f t="array" ref="DH37">SUM(IF($CZ37:$DA37&gt;20,1,0))</f>
        <v>0</v>
      </c>
      <c r="DI37" s="9">
        <f t="shared" si="13"/>
        <v>0</v>
      </c>
      <c r="DJ37" s="7">
        <f t="array" ref="DJ37">SUM(IF(CZ37:DA37&gt;40,1,0))</f>
        <v>0</v>
      </c>
      <c r="DK37" s="9">
        <f t="shared" si="26"/>
        <v>0</v>
      </c>
      <c r="DL37" s="4"/>
      <c r="DM37" s="4"/>
      <c r="DN37" s="4"/>
      <c r="DO37" s="4"/>
      <c r="DP37" s="6">
        <f t="shared" si="37"/>
        <v>0</v>
      </c>
      <c r="DQ37" s="4"/>
      <c r="DR37" s="4"/>
      <c r="DS37" s="4"/>
      <c r="DT37" s="4"/>
      <c r="DU37" s="4"/>
      <c r="DV37" s="4"/>
      <c r="DW37" s="4"/>
      <c r="DX37" s="6">
        <f t="shared" si="28"/>
        <v>0.70448222059957732</v>
      </c>
      <c r="DY37" s="6">
        <f t="shared" si="14"/>
        <v>3.7412205438813739E-2</v>
      </c>
      <c r="DZ37" s="6">
        <f t="shared" si="15"/>
        <v>16</v>
      </c>
      <c r="EA37" s="9">
        <f t="shared" si="29"/>
        <v>6.3508665110941401E-2</v>
      </c>
      <c r="EB37" s="6">
        <f t="shared" si="16"/>
        <v>5.1762756874953304</v>
      </c>
      <c r="EC37" s="9">
        <f t="shared" si="30"/>
        <v>13.458051282690706</v>
      </c>
      <c r="ED37" s="10">
        <f t="shared" si="17"/>
        <v>16</v>
      </c>
      <c r="EE37" s="10">
        <f t="shared" si="18"/>
        <v>7</v>
      </c>
      <c r="EF37" s="9">
        <f t="shared" si="19"/>
        <v>43.75</v>
      </c>
      <c r="EG37" s="10">
        <f t="shared" si="20"/>
        <v>1</v>
      </c>
      <c r="EH37" s="9">
        <f t="shared" si="21"/>
        <v>6.25</v>
      </c>
      <c r="EI37" s="9">
        <f t="shared" si="31"/>
        <v>2.0833333333333335</v>
      </c>
      <c r="EJ37" s="10">
        <f t="shared" si="22"/>
        <v>0</v>
      </c>
      <c r="EK37" s="9">
        <f t="shared" si="27"/>
        <v>0</v>
      </c>
      <c r="EL37" s="6"/>
      <c r="EM37" s="5"/>
      <c r="EN37" s="5"/>
      <c r="EO37" s="5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</row>
    <row r="38" spans="1:168" x14ac:dyDescent="0.4">
      <c r="A38" s="7"/>
      <c r="B38" s="17">
        <v>1829</v>
      </c>
      <c r="C38" s="4"/>
      <c r="D38" s="4"/>
      <c r="E38" s="8"/>
      <c r="F38" s="8"/>
      <c r="G38" s="4"/>
      <c r="H38" s="8"/>
      <c r="I38" s="4"/>
      <c r="J38" s="8"/>
      <c r="K38" s="8"/>
      <c r="L38" s="8"/>
      <c r="M38" s="9"/>
      <c r="N38" s="8"/>
      <c r="O38" s="8"/>
      <c r="P38" s="6"/>
      <c r="Q38" s="6"/>
      <c r="R38" s="6"/>
      <c r="S38" s="6"/>
      <c r="T38" s="6"/>
      <c r="U38" s="6"/>
      <c r="V38" s="6"/>
      <c r="W38" s="6"/>
      <c r="X38" s="6"/>
      <c r="Y38" s="6"/>
      <c r="Z38" s="4"/>
      <c r="AA38" s="6"/>
      <c r="AB38" s="6">
        <v>-1.0742731896452362</v>
      </c>
      <c r="AC38" s="4"/>
      <c r="AD38" s="4"/>
      <c r="AE38" s="4"/>
      <c r="AF38" s="6"/>
      <c r="AG38" s="4"/>
      <c r="AH38" s="6"/>
      <c r="AI38" s="6"/>
      <c r="AJ38" s="6"/>
      <c r="AK38" s="4"/>
      <c r="AL38" s="6">
        <f t="shared" si="38"/>
        <v>-1.0742731896452362</v>
      </c>
      <c r="AM38" s="6">
        <f t="shared" si="39"/>
        <v>-1.0742731896452362</v>
      </c>
      <c r="AN38" s="6">
        <f t="shared" si="0"/>
        <v>-1.0742731896452362</v>
      </c>
      <c r="AO38" s="10">
        <f t="shared" si="1"/>
        <v>1</v>
      </c>
      <c r="AP38" s="7">
        <f t="array" ref="AP38">SUM(IF($Z38:$AK38&lt;0,1,0))</f>
        <v>1</v>
      </c>
      <c r="AQ38" s="9">
        <f t="shared" si="40"/>
        <v>100</v>
      </c>
      <c r="AR38" s="7">
        <f t="array" ref="AR38">SUM(IF($Z38:$AK38&gt;15,1,0))</f>
        <v>0</v>
      </c>
      <c r="AS38" s="9">
        <f t="shared" si="41"/>
        <v>0</v>
      </c>
      <c r="AT38" s="7">
        <f t="array" ref="AT38">SUM(IF(Z38:AK38&gt;40,1,0))</f>
        <v>0</v>
      </c>
      <c r="AU38" s="9">
        <f t="shared" si="42"/>
        <v>0</v>
      </c>
      <c r="AV38" s="6">
        <v>2.1713913361074866</v>
      </c>
      <c r="AW38" s="4"/>
      <c r="AX38" s="4"/>
      <c r="AY38" s="6"/>
      <c r="AZ38" s="9">
        <v>0.84604744924265951</v>
      </c>
      <c r="BA38" s="9">
        <v>-4.2849815330358805</v>
      </c>
      <c r="BB38" s="4"/>
      <c r="BC38" s="6"/>
      <c r="BD38" s="6">
        <v>2.3747303433365952</v>
      </c>
      <c r="BE38" s="6">
        <v>-0.71646933398349377</v>
      </c>
      <c r="BF38" s="6">
        <v>3.9416335682975312</v>
      </c>
      <c r="BG38" s="4"/>
      <c r="BH38" s="6">
        <v>6.9857536161948897</v>
      </c>
      <c r="BI38" s="6">
        <v>-0.10166846144539221</v>
      </c>
      <c r="BJ38" s="6">
        <v>3.1052789742562315</v>
      </c>
      <c r="BK38" s="9">
        <v>-0.32424964487465235</v>
      </c>
      <c r="BL38" s="6">
        <v>20.403734298614175</v>
      </c>
      <c r="BM38" s="6">
        <v>-0.83894953807535089</v>
      </c>
      <c r="BN38" s="6">
        <f t="shared" si="23"/>
        <v>2.7968542562195666</v>
      </c>
      <c r="BO38" s="6">
        <f t="shared" si="2"/>
        <v>1.508719392675073</v>
      </c>
      <c r="BP38" s="6">
        <f t="shared" si="3"/>
        <v>20.403734298614175</v>
      </c>
      <c r="BQ38" s="10">
        <f t="shared" si="4"/>
        <v>12</v>
      </c>
      <c r="BR38" s="7">
        <f t="array" ref="BR38">SUM(IF($AV38:$BM38&lt;0,1,0))</f>
        <v>5</v>
      </c>
      <c r="BS38" s="9">
        <f t="shared" si="5"/>
        <v>41.666666666666664</v>
      </c>
      <c r="BT38" s="7">
        <f t="array" ref="BT38">SUM(IF($AV38:$BM38&gt;15,1,0))</f>
        <v>1</v>
      </c>
      <c r="BU38" s="9">
        <f t="shared" si="6"/>
        <v>8.3333333333333321</v>
      </c>
      <c r="BV38" s="7">
        <f t="array" ref="BV38">SUM(IF(AV38:BM38&gt;40,1,0))</f>
        <v>0</v>
      </c>
      <c r="BW38" s="9">
        <f t="shared" si="24"/>
        <v>0</v>
      </c>
      <c r="BX38" s="4"/>
      <c r="BY38" s="6"/>
      <c r="BZ38" s="6">
        <v>25.862068965517238</v>
      </c>
      <c r="CA38" s="4"/>
      <c r="CB38" s="4"/>
      <c r="CC38" s="6"/>
      <c r="CD38" s="6"/>
      <c r="CE38" s="6"/>
      <c r="CF38" s="6"/>
      <c r="CG38" s="6"/>
      <c r="CH38" s="6"/>
      <c r="CI38" s="6">
        <v>0.62462220431189763</v>
      </c>
      <c r="CJ38" s="6"/>
      <c r="CK38" s="6"/>
      <c r="CL38" s="6"/>
      <c r="CM38" s="4"/>
      <c r="CN38" s="6"/>
      <c r="CO38" s="4"/>
      <c r="CP38" s="6">
        <f t="shared" si="35"/>
        <v>13.243345584914568</v>
      </c>
      <c r="CQ38" s="6">
        <f t="shared" si="36"/>
        <v>13.243345584914568</v>
      </c>
      <c r="CR38" s="6">
        <f t="shared" si="7"/>
        <v>25.862068965517238</v>
      </c>
      <c r="CS38" s="10">
        <f t="shared" si="8"/>
        <v>2</v>
      </c>
      <c r="CT38" s="7">
        <f t="array" ref="CT38">SUM(IF($BX38:$CO38&lt;0,1,0))</f>
        <v>0</v>
      </c>
      <c r="CU38" s="9">
        <f t="shared" si="32"/>
        <v>0</v>
      </c>
      <c r="CV38" s="7">
        <f t="array" ref="CV38">SUM(IF($BX38:$CO38&gt;15,1,0))</f>
        <v>1</v>
      </c>
      <c r="CW38" s="9">
        <f t="shared" si="33"/>
        <v>50</v>
      </c>
      <c r="CX38" s="7">
        <f t="array" ref="CX38">SUM(IF(BX38:CO38&gt;40,1,0))</f>
        <v>0</v>
      </c>
      <c r="CY38" s="9">
        <f t="shared" si="34"/>
        <v>0</v>
      </c>
      <c r="CZ38" s="6"/>
      <c r="DA38" s="6">
        <v>-9.7228974234320198E-2</v>
      </c>
      <c r="DB38" s="6">
        <f t="shared" si="25"/>
        <v>-9.7228974234320198E-2</v>
      </c>
      <c r="DC38" s="6">
        <f t="shared" si="9"/>
        <v>-9.7228974234320198E-2</v>
      </c>
      <c r="DD38" s="6">
        <f t="shared" si="10"/>
        <v>-9.7228974234320198E-2</v>
      </c>
      <c r="DE38" s="10">
        <f t="shared" si="11"/>
        <v>1</v>
      </c>
      <c r="DF38" s="7">
        <f t="array" ref="DF38">SUM(IF($CZ38:$DA38&lt;0,1,0))</f>
        <v>1</v>
      </c>
      <c r="DG38" s="9">
        <f t="shared" si="12"/>
        <v>100</v>
      </c>
      <c r="DH38" s="7">
        <f t="array" ref="DH38">SUM(IF($CZ38:$DA38&gt;20,1,0))</f>
        <v>0</v>
      </c>
      <c r="DI38" s="9">
        <f t="shared" si="13"/>
        <v>0</v>
      </c>
      <c r="DJ38" s="7">
        <f t="array" ref="DJ38">SUM(IF(CZ38:DA38&gt;40,1,0))</f>
        <v>0</v>
      </c>
      <c r="DK38" s="9">
        <f t="shared" si="26"/>
        <v>0</v>
      </c>
      <c r="DL38" s="4"/>
      <c r="DM38" s="4"/>
      <c r="DN38" s="4"/>
      <c r="DO38" s="4"/>
      <c r="DP38" s="6">
        <f t="shared" si="37"/>
        <v>0</v>
      </c>
      <c r="DQ38" s="4"/>
      <c r="DR38" s="4"/>
      <c r="DS38" s="4"/>
      <c r="DT38" s="4"/>
      <c r="DU38" s="4"/>
      <c r="DV38" s="4"/>
      <c r="DW38" s="4"/>
      <c r="DX38" s="6">
        <f t="shared" si="28"/>
        <v>3.6798400050365236</v>
      </c>
      <c r="DY38" s="6">
        <f t="shared" si="14"/>
        <v>0.73533482677727857</v>
      </c>
      <c r="DZ38" s="6">
        <f t="shared" si="15"/>
        <v>25.862068965517238</v>
      </c>
      <c r="EA38" s="9">
        <f t="shared" si="29"/>
        <v>0.30082774700865011</v>
      </c>
      <c r="EB38" s="6">
        <f t="shared" si="16"/>
        <v>8.0614178535643557</v>
      </c>
      <c r="EC38" s="9">
        <f t="shared" si="30"/>
        <v>16.628762803062155</v>
      </c>
      <c r="ED38" s="10">
        <f t="shared" si="17"/>
        <v>16</v>
      </c>
      <c r="EE38" s="10">
        <f t="shared" si="18"/>
        <v>7</v>
      </c>
      <c r="EF38" s="9">
        <f t="shared" si="19"/>
        <v>43.75</v>
      </c>
      <c r="EG38" s="10">
        <f t="shared" si="20"/>
        <v>2</v>
      </c>
      <c r="EH38" s="9">
        <f t="shared" si="21"/>
        <v>12.5</v>
      </c>
      <c r="EI38" s="9">
        <f t="shared" si="31"/>
        <v>4.166666666666667</v>
      </c>
      <c r="EJ38" s="10">
        <f t="shared" si="22"/>
        <v>0</v>
      </c>
      <c r="EK38" s="9">
        <f t="shared" si="27"/>
        <v>0</v>
      </c>
      <c r="EL38" s="6"/>
      <c r="EM38" s="5"/>
      <c r="EN38" s="5"/>
      <c r="EO38" s="5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</row>
    <row r="39" spans="1:168" x14ac:dyDescent="0.4">
      <c r="A39" s="7"/>
      <c r="B39" s="17">
        <v>1830</v>
      </c>
      <c r="C39" s="4"/>
      <c r="D39" s="4"/>
      <c r="E39" s="8"/>
      <c r="F39" s="8"/>
      <c r="G39" s="4"/>
      <c r="H39" s="8"/>
      <c r="I39" s="4"/>
      <c r="J39" s="8"/>
      <c r="K39" s="8"/>
      <c r="L39" s="8"/>
      <c r="M39" s="9"/>
      <c r="N39" s="8"/>
      <c r="O39" s="8"/>
      <c r="P39" s="6"/>
      <c r="Q39" s="6"/>
      <c r="R39" s="6"/>
      <c r="S39" s="6"/>
      <c r="T39" s="6"/>
      <c r="U39" s="6"/>
      <c r="V39" s="6"/>
      <c r="W39" s="6"/>
      <c r="X39" s="6"/>
      <c r="Y39" s="6"/>
      <c r="Z39" s="4"/>
      <c r="AA39" s="6"/>
      <c r="AB39" s="6">
        <v>1.6482117516061878</v>
      </c>
      <c r="AC39" s="4"/>
      <c r="AD39" s="4"/>
      <c r="AE39" s="4"/>
      <c r="AF39" s="6"/>
      <c r="AG39" s="4"/>
      <c r="AH39" s="6"/>
      <c r="AI39" s="6"/>
      <c r="AJ39" s="6"/>
      <c r="AK39" s="4"/>
      <c r="AL39" s="6">
        <f t="shared" si="38"/>
        <v>1.6482117516061878</v>
      </c>
      <c r="AM39" s="6">
        <f t="shared" si="39"/>
        <v>1.6482117516061878</v>
      </c>
      <c r="AN39" s="6">
        <f t="shared" si="0"/>
        <v>1.6482117516061878</v>
      </c>
      <c r="AO39" s="10">
        <f t="shared" si="1"/>
        <v>1</v>
      </c>
      <c r="AP39" s="7">
        <f t="array" ref="AP39">SUM(IF($Z39:$AK39&lt;0,1,0))</f>
        <v>0</v>
      </c>
      <c r="AQ39" s="9">
        <f t="shared" si="40"/>
        <v>0</v>
      </c>
      <c r="AR39" s="7">
        <f t="array" ref="AR39">SUM(IF($Z39:$AK39&gt;15,1,0))</f>
        <v>0</v>
      </c>
      <c r="AS39" s="9">
        <f t="shared" si="41"/>
        <v>0</v>
      </c>
      <c r="AT39" s="7">
        <f t="array" ref="AT39">SUM(IF(Z39:AK39&gt;40,1,0))</f>
        <v>0</v>
      </c>
      <c r="AU39" s="9">
        <f t="shared" si="42"/>
        <v>0</v>
      </c>
      <c r="AV39" s="6">
        <v>0.16040928215532713</v>
      </c>
      <c r="AW39" s="4"/>
      <c r="AX39" s="4"/>
      <c r="AY39" s="6"/>
      <c r="AZ39" s="9">
        <v>-2.9961468688901816</v>
      </c>
      <c r="BA39" s="9">
        <v>-0.10026324526251074</v>
      </c>
      <c r="BB39" s="4"/>
      <c r="BC39" s="6"/>
      <c r="BD39" s="6">
        <v>-0.95418409118664949</v>
      </c>
      <c r="BE39" s="6">
        <v>-1.5251678596148177</v>
      </c>
      <c r="BF39" s="6">
        <v>-6.995071776200767</v>
      </c>
      <c r="BG39" s="4"/>
      <c r="BH39" s="6">
        <v>-3.9167300009021244</v>
      </c>
      <c r="BI39" s="6">
        <v>2.1825032619708473</v>
      </c>
      <c r="BJ39" s="6">
        <v>3.6335373554843065</v>
      </c>
      <c r="BK39" s="9">
        <v>2.1923590360173328</v>
      </c>
      <c r="BL39" s="6">
        <v>4.2638031585906289</v>
      </c>
      <c r="BM39" s="6">
        <v>3.0886885130641195</v>
      </c>
      <c r="BN39" s="6">
        <f t="shared" si="23"/>
        <v>-8.0521936231207444E-2</v>
      </c>
      <c r="BO39" s="6">
        <f t="shared" si="2"/>
        <v>3.0073018446408195E-2</v>
      </c>
      <c r="BP39" s="6">
        <f t="shared" si="3"/>
        <v>4.2638031585906289</v>
      </c>
      <c r="BQ39" s="10">
        <f t="shared" si="4"/>
        <v>12</v>
      </c>
      <c r="BR39" s="7">
        <f t="array" ref="BR39">SUM(IF($AV39:$BM39&lt;0,1,0))</f>
        <v>6</v>
      </c>
      <c r="BS39" s="9">
        <f t="shared" si="5"/>
        <v>50</v>
      </c>
      <c r="BT39" s="7">
        <f t="array" ref="BT39">SUM(IF($AV39:$BM39&gt;15,1,0))</f>
        <v>0</v>
      </c>
      <c r="BU39" s="9">
        <f t="shared" si="6"/>
        <v>0</v>
      </c>
      <c r="BV39" s="7">
        <f t="array" ref="BV39">SUM(IF(AV39:BM39&gt;40,1,0))</f>
        <v>0</v>
      </c>
      <c r="BW39" s="9">
        <f t="shared" si="24"/>
        <v>0</v>
      </c>
      <c r="BX39" s="4"/>
      <c r="BY39" s="6"/>
      <c r="BZ39" s="6">
        <v>10.95890410958904</v>
      </c>
      <c r="CA39" s="4"/>
      <c r="CB39" s="4"/>
      <c r="CC39" s="6"/>
      <c r="CD39" s="6"/>
      <c r="CE39" s="6"/>
      <c r="CF39" s="6"/>
      <c r="CG39" s="6"/>
      <c r="CH39" s="6"/>
      <c r="CI39" s="6">
        <v>0.12014417300760805</v>
      </c>
      <c r="CJ39" s="6"/>
      <c r="CK39" s="6"/>
      <c r="CL39" s="6"/>
      <c r="CM39" s="4"/>
      <c r="CN39" s="6"/>
      <c r="CO39" s="4"/>
      <c r="CP39" s="6">
        <f t="shared" si="35"/>
        <v>5.5395241412983243</v>
      </c>
      <c r="CQ39" s="6">
        <f t="shared" si="36"/>
        <v>5.5395241412983243</v>
      </c>
      <c r="CR39" s="6">
        <f t="shared" si="7"/>
        <v>10.95890410958904</v>
      </c>
      <c r="CS39" s="10">
        <f t="shared" si="8"/>
        <v>2</v>
      </c>
      <c r="CT39" s="7">
        <f t="array" ref="CT39">SUM(IF($BX39:$CO39&lt;0,1,0))</f>
        <v>0</v>
      </c>
      <c r="CU39" s="9">
        <f t="shared" si="32"/>
        <v>0</v>
      </c>
      <c r="CV39" s="7">
        <f t="array" ref="CV39">SUM(IF($BX39:$CO39&gt;15,1,0))</f>
        <v>0</v>
      </c>
      <c r="CW39" s="9">
        <f t="shared" si="33"/>
        <v>0</v>
      </c>
      <c r="CX39" s="7">
        <f t="array" ref="CX39">SUM(IF(BX39:CO39&gt;40,1,0))</f>
        <v>0</v>
      </c>
      <c r="CY39" s="9">
        <f t="shared" si="34"/>
        <v>0</v>
      </c>
      <c r="CZ39" s="6"/>
      <c r="DA39" s="6">
        <v>-2.7423167848699914</v>
      </c>
      <c r="DB39" s="6">
        <f t="shared" si="25"/>
        <v>-2.7423167848699914</v>
      </c>
      <c r="DC39" s="6">
        <f t="shared" si="9"/>
        <v>-2.7423167848699914</v>
      </c>
      <c r="DD39" s="6">
        <f t="shared" si="10"/>
        <v>-2.7423167848699914</v>
      </c>
      <c r="DE39" s="10">
        <f t="shared" si="11"/>
        <v>1</v>
      </c>
      <c r="DF39" s="7">
        <f t="array" ref="DF39">SUM(IF($CZ39:$DA39&lt;0,1,0))</f>
        <v>1</v>
      </c>
      <c r="DG39" s="9">
        <f t="shared" si="12"/>
        <v>100</v>
      </c>
      <c r="DH39" s="7">
        <f t="array" ref="DH39">SUM(IF($CZ39:$DA39&gt;20,1,0))</f>
        <v>0</v>
      </c>
      <c r="DI39" s="9">
        <f t="shared" si="13"/>
        <v>0</v>
      </c>
      <c r="DJ39" s="7">
        <f t="array" ref="DJ39">SUM(IF(CZ39:DA39&gt;40,1,0))</f>
        <v>0</v>
      </c>
      <c r="DK39" s="9">
        <f t="shared" si="26"/>
        <v>0</v>
      </c>
      <c r="DL39" s="4"/>
      <c r="DM39" s="4"/>
      <c r="DN39" s="4"/>
      <c r="DO39" s="4"/>
      <c r="DP39" s="6">
        <f t="shared" si="37"/>
        <v>0</v>
      </c>
      <c r="DQ39" s="4"/>
      <c r="DR39" s="4"/>
      <c r="DS39" s="4"/>
      <c r="DT39" s="4"/>
      <c r="DU39" s="4"/>
      <c r="DV39" s="4"/>
      <c r="DW39" s="4"/>
      <c r="DX39" s="6">
        <f t="shared" si="28"/>
        <v>0.56366750090989737</v>
      </c>
      <c r="DY39" s="6">
        <f t="shared" si="14"/>
        <v>0.14027672758146759</v>
      </c>
      <c r="DZ39" s="6">
        <f t="shared" si="15"/>
        <v>10.95890410958904</v>
      </c>
      <c r="EA39" s="9">
        <f t="shared" si="29"/>
        <v>0.3895338347713912</v>
      </c>
      <c r="EB39" s="6">
        <f t="shared" si="16"/>
        <v>4.1010472980121637</v>
      </c>
      <c r="EC39" s="9">
        <f t="shared" si="30"/>
        <v>16.984658586032875</v>
      </c>
      <c r="ED39" s="10">
        <f t="shared" si="17"/>
        <v>16</v>
      </c>
      <c r="EE39" s="10">
        <f t="shared" si="18"/>
        <v>7</v>
      </c>
      <c r="EF39" s="9">
        <f t="shared" si="19"/>
        <v>43.75</v>
      </c>
      <c r="EG39" s="10">
        <f t="shared" si="20"/>
        <v>0</v>
      </c>
      <c r="EH39" s="9">
        <f t="shared" si="21"/>
        <v>0</v>
      </c>
      <c r="EI39" s="9">
        <f t="shared" si="31"/>
        <v>4.166666666666667</v>
      </c>
      <c r="EJ39" s="10">
        <f t="shared" si="22"/>
        <v>0</v>
      </c>
      <c r="EK39" s="9">
        <f t="shared" si="27"/>
        <v>0</v>
      </c>
      <c r="EL39" s="6"/>
      <c r="EM39" s="5"/>
      <c r="EN39" s="5"/>
      <c r="EO39" s="5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</row>
    <row r="40" spans="1:168" x14ac:dyDescent="0.4">
      <c r="A40" s="7"/>
      <c r="B40" s="17">
        <v>1831</v>
      </c>
      <c r="C40" s="4"/>
      <c r="D40" s="4"/>
      <c r="E40" s="8"/>
      <c r="F40" s="8"/>
      <c r="G40" s="4"/>
      <c r="H40" s="8"/>
      <c r="I40" s="4"/>
      <c r="J40" s="8"/>
      <c r="K40" s="8"/>
      <c r="L40" s="8"/>
      <c r="M40" s="9"/>
      <c r="N40" s="8"/>
      <c r="O40" s="8"/>
      <c r="P40" s="6"/>
      <c r="Q40" s="6"/>
      <c r="R40" s="6"/>
      <c r="S40" s="6"/>
      <c r="T40" s="6"/>
      <c r="U40" s="6"/>
      <c r="V40" s="6"/>
      <c r="W40" s="6"/>
      <c r="X40" s="6"/>
      <c r="Y40" s="6"/>
      <c r="Z40" s="4"/>
      <c r="AA40" s="6"/>
      <c r="AB40" s="6">
        <v>-0.53847535087157006</v>
      </c>
      <c r="AC40" s="4"/>
      <c r="AD40" s="4"/>
      <c r="AE40" s="4"/>
      <c r="AF40" s="6"/>
      <c r="AG40" s="4"/>
      <c r="AH40" s="6"/>
      <c r="AI40" s="6"/>
      <c r="AJ40" s="6"/>
      <c r="AK40" s="4"/>
      <c r="AL40" s="6">
        <f t="shared" si="38"/>
        <v>-0.53847535087157006</v>
      </c>
      <c r="AM40" s="6">
        <f t="shared" si="39"/>
        <v>-0.53847535087157006</v>
      </c>
      <c r="AN40" s="6">
        <f t="shared" si="0"/>
        <v>-0.53847535087157006</v>
      </c>
      <c r="AO40" s="10">
        <f t="shared" si="1"/>
        <v>1</v>
      </c>
      <c r="AP40" s="7">
        <f t="array" ref="AP40">SUM(IF($Z40:$AK40&lt;0,1,0))</f>
        <v>1</v>
      </c>
      <c r="AQ40" s="9">
        <f t="shared" si="40"/>
        <v>100</v>
      </c>
      <c r="AR40" s="7">
        <f t="array" ref="AR40">SUM(IF($Z40:$AK40&gt;15,1,0))</f>
        <v>0</v>
      </c>
      <c r="AS40" s="9">
        <f t="shared" si="41"/>
        <v>0</v>
      </c>
      <c r="AT40" s="7">
        <f t="array" ref="AT40">SUM(IF(Z40:AK40&gt;40,1,0))</f>
        <v>0</v>
      </c>
      <c r="AU40" s="9">
        <f t="shared" si="42"/>
        <v>0</v>
      </c>
      <c r="AV40" s="6">
        <v>-1.7016107915323597</v>
      </c>
      <c r="AW40" s="6">
        <v>-0.50248131473695778</v>
      </c>
      <c r="AX40" s="4"/>
      <c r="AY40" s="6"/>
      <c r="AZ40" s="9">
        <v>1.7889787945773783</v>
      </c>
      <c r="BA40" s="9">
        <v>5.7255455788051579</v>
      </c>
      <c r="BB40" s="4"/>
      <c r="BC40" s="6"/>
      <c r="BD40" s="6">
        <v>-0.58023244775891047</v>
      </c>
      <c r="BE40" s="6">
        <v>3.1204290589956107</v>
      </c>
      <c r="BF40" s="6">
        <v>-6.0199289052765614</v>
      </c>
      <c r="BG40" s="4"/>
      <c r="BH40" s="6">
        <v>-5.7998690929320862</v>
      </c>
      <c r="BI40" s="6">
        <v>-2.0390691616705703</v>
      </c>
      <c r="BJ40" s="6">
        <v>-5.6248242242429969</v>
      </c>
      <c r="BK40" s="9">
        <v>7.7498202358364576</v>
      </c>
      <c r="BL40" s="6">
        <v>9.2937962231871332</v>
      </c>
      <c r="BM40" s="6">
        <v>-1.7575368333223484</v>
      </c>
      <c r="BN40" s="6">
        <f t="shared" si="23"/>
        <v>0.28100131691761143</v>
      </c>
      <c r="BO40" s="6">
        <f t="shared" si="2"/>
        <v>-0.58023244775891047</v>
      </c>
      <c r="BP40" s="6">
        <f t="shared" si="3"/>
        <v>9.2937962231871332</v>
      </c>
      <c r="BQ40" s="10">
        <f t="shared" si="4"/>
        <v>13</v>
      </c>
      <c r="BR40" s="7">
        <f t="array" ref="BR40">SUM(IF($AV40:$BM40&lt;0,1,0))</f>
        <v>8</v>
      </c>
      <c r="BS40" s="9">
        <f t="shared" si="5"/>
        <v>61.53846153846154</v>
      </c>
      <c r="BT40" s="7">
        <f t="array" ref="BT40">SUM(IF($AV40:$BM40&gt;15,1,0))</f>
        <v>0</v>
      </c>
      <c r="BU40" s="9">
        <f t="shared" si="6"/>
        <v>0</v>
      </c>
      <c r="BV40" s="7">
        <f t="array" ref="BV40">SUM(IF(AV40:BM40&gt;40,1,0))</f>
        <v>0</v>
      </c>
      <c r="BW40" s="9">
        <f t="shared" si="24"/>
        <v>0</v>
      </c>
      <c r="BX40" s="4"/>
      <c r="BY40" s="6"/>
      <c r="BZ40" s="6">
        <v>-12.345679012345679</v>
      </c>
      <c r="CA40" s="6">
        <v>-1.1009174311926717</v>
      </c>
      <c r="CB40" s="4"/>
      <c r="CC40" s="6"/>
      <c r="CD40" s="6"/>
      <c r="CE40" s="6"/>
      <c r="CF40" s="6"/>
      <c r="CG40" s="6"/>
      <c r="CH40" s="6"/>
      <c r="CI40" s="6">
        <v>0</v>
      </c>
      <c r="CJ40" s="6"/>
      <c r="CK40" s="6"/>
      <c r="CL40" s="6"/>
      <c r="CM40" s="4"/>
      <c r="CN40" s="6"/>
      <c r="CO40" s="4"/>
      <c r="CP40" s="6">
        <f t="shared" si="35"/>
        <v>-4.4821988145127838</v>
      </c>
      <c r="CQ40" s="6">
        <f t="shared" si="36"/>
        <v>-1.1009174311926717</v>
      </c>
      <c r="CR40" s="6">
        <f t="shared" si="7"/>
        <v>0</v>
      </c>
      <c r="CS40" s="10">
        <f t="shared" si="8"/>
        <v>3</v>
      </c>
      <c r="CT40" s="7">
        <f t="array" ref="CT40">SUM(IF($BX40:$CO40&lt;0,1,0))</f>
        <v>2</v>
      </c>
      <c r="CU40" s="9">
        <f t="shared" si="32"/>
        <v>66.666666666666671</v>
      </c>
      <c r="CV40" s="7">
        <f t="array" ref="CV40">SUM(IF($BX40:$CO40&gt;15,1,0))</f>
        <v>0</v>
      </c>
      <c r="CW40" s="9">
        <f t="shared" si="33"/>
        <v>0</v>
      </c>
      <c r="CX40" s="7">
        <f t="array" ref="CX40">SUM(IF(BX40:CO40&gt;40,1,0))</f>
        <v>0</v>
      </c>
      <c r="CY40" s="9">
        <f t="shared" si="34"/>
        <v>0</v>
      </c>
      <c r="CZ40" s="6"/>
      <c r="DA40" s="6">
        <v>3.1204290589956107</v>
      </c>
      <c r="DB40" s="6">
        <f t="shared" si="25"/>
        <v>3.1204290589956107</v>
      </c>
      <c r="DC40" s="6">
        <f t="shared" si="9"/>
        <v>3.1204290589956107</v>
      </c>
      <c r="DD40" s="6">
        <f t="shared" si="10"/>
        <v>3.1204290589956107</v>
      </c>
      <c r="DE40" s="10">
        <f t="shared" si="11"/>
        <v>1</v>
      </c>
      <c r="DF40" s="7">
        <f t="array" ref="DF40">SUM(IF($CZ40:$DA40&lt;0,1,0))</f>
        <v>0</v>
      </c>
      <c r="DG40" s="9">
        <f t="shared" si="12"/>
        <v>0</v>
      </c>
      <c r="DH40" s="7">
        <f t="array" ref="DH40">SUM(IF($CZ40:$DA40&gt;20,1,0))</f>
        <v>0</v>
      </c>
      <c r="DI40" s="9">
        <f t="shared" si="13"/>
        <v>0</v>
      </c>
      <c r="DJ40" s="7">
        <f t="array" ref="DJ40">SUM(IF(CZ40:DA40&gt;40,1,0))</f>
        <v>0</v>
      </c>
      <c r="DK40" s="9">
        <f t="shared" si="26"/>
        <v>0</v>
      </c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6">
        <f t="shared" si="28"/>
        <v>-0.40064586752696463</v>
      </c>
      <c r="DY40" s="6">
        <f t="shared" si="14"/>
        <v>-0.55935389931524027</v>
      </c>
      <c r="DZ40" s="6">
        <f t="shared" si="15"/>
        <v>9.2937962231871332</v>
      </c>
      <c r="EA40" s="9">
        <f t="shared" si="29"/>
        <v>0.35283273268913734</v>
      </c>
      <c r="EB40" s="6">
        <f t="shared" si="16"/>
        <v>5.2309449135849926</v>
      </c>
      <c r="EC40" s="9">
        <f t="shared" si="30"/>
        <v>18.05812888435165</v>
      </c>
      <c r="ED40" s="10">
        <f t="shared" si="17"/>
        <v>18</v>
      </c>
      <c r="EE40" s="10">
        <f t="shared" si="18"/>
        <v>11</v>
      </c>
      <c r="EF40" s="9">
        <f t="shared" si="19"/>
        <v>61.111111111111114</v>
      </c>
      <c r="EG40" s="10">
        <f t="shared" si="20"/>
        <v>0</v>
      </c>
      <c r="EH40" s="9">
        <f t="shared" si="21"/>
        <v>0</v>
      </c>
      <c r="EI40" s="9">
        <f t="shared" si="31"/>
        <v>4.166666666666667</v>
      </c>
      <c r="EJ40" s="10">
        <f t="shared" si="22"/>
        <v>0</v>
      </c>
      <c r="EK40" s="9">
        <f t="shared" si="27"/>
        <v>0</v>
      </c>
      <c r="EL40" s="6"/>
      <c r="EM40" s="5"/>
      <c r="EN40" s="5"/>
      <c r="EO40" s="5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</row>
    <row r="41" spans="1:168" x14ac:dyDescent="0.4">
      <c r="A41" s="7"/>
      <c r="B41" s="17">
        <v>1832</v>
      </c>
      <c r="C41" s="4"/>
      <c r="D41" s="4"/>
      <c r="E41" s="8"/>
      <c r="F41" s="8"/>
      <c r="G41" s="4"/>
      <c r="H41" s="8"/>
      <c r="I41" s="4"/>
      <c r="J41" s="8"/>
      <c r="K41" s="8"/>
      <c r="L41" s="8"/>
      <c r="M41" s="9"/>
      <c r="N41" s="8"/>
      <c r="O41" s="8"/>
      <c r="P41" s="6"/>
      <c r="Q41" s="6"/>
      <c r="R41" s="6"/>
      <c r="S41" s="6"/>
      <c r="T41" s="6"/>
      <c r="U41" s="6"/>
      <c r="V41" s="6"/>
      <c r="W41" s="6"/>
      <c r="X41" s="6"/>
      <c r="Y41" s="6"/>
      <c r="Z41" s="4"/>
      <c r="AA41" s="6"/>
      <c r="AB41" s="6">
        <v>3.4143462136219771</v>
      </c>
      <c r="AC41" s="4"/>
      <c r="AD41" s="4"/>
      <c r="AE41" s="4"/>
      <c r="AF41" s="6"/>
      <c r="AG41" s="4"/>
      <c r="AH41" s="6"/>
      <c r="AI41" s="6"/>
      <c r="AJ41" s="6"/>
      <c r="AK41" s="4"/>
      <c r="AL41" s="6">
        <f t="shared" si="38"/>
        <v>3.4143462136219771</v>
      </c>
      <c r="AM41" s="6">
        <f t="shared" si="39"/>
        <v>3.4143462136219771</v>
      </c>
      <c r="AN41" s="6">
        <f t="shared" si="0"/>
        <v>3.4143462136219771</v>
      </c>
      <c r="AO41" s="10">
        <f t="shared" si="1"/>
        <v>1</v>
      </c>
      <c r="AP41" s="7">
        <f t="array" ref="AP41">SUM(IF($Z41:$AK41&lt;0,1,0))</f>
        <v>0</v>
      </c>
      <c r="AQ41" s="9">
        <f t="shared" si="40"/>
        <v>0</v>
      </c>
      <c r="AR41" s="7">
        <f t="array" ref="AR41">SUM(IF($Z41:$AK41&gt;15,1,0))</f>
        <v>0</v>
      </c>
      <c r="AS41" s="9">
        <f t="shared" si="41"/>
        <v>0</v>
      </c>
      <c r="AT41" s="7">
        <f t="array" ref="AT41">SUM(IF(Z41:AK41&gt;40,1,0))</f>
        <v>0</v>
      </c>
      <c r="AU41" s="9">
        <f t="shared" si="42"/>
        <v>0</v>
      </c>
      <c r="AV41" s="6">
        <v>2.1566798131711584</v>
      </c>
      <c r="AW41" s="6">
        <v>-3.2840566048797371E-4</v>
      </c>
      <c r="AX41" s="4"/>
      <c r="AY41" s="6"/>
      <c r="AZ41" s="9">
        <v>2.2574962664422049</v>
      </c>
      <c r="BA41" s="9">
        <v>1.5750455957467047</v>
      </c>
      <c r="BB41" s="4"/>
      <c r="BC41" s="6"/>
      <c r="BD41" s="6">
        <v>1.5622558888940707</v>
      </c>
      <c r="BE41" s="6">
        <v>-0.96571704490584498</v>
      </c>
      <c r="BF41" s="6">
        <v>-3.2559387012687013</v>
      </c>
      <c r="BG41" s="4"/>
      <c r="BH41" s="6">
        <v>1.0745316380711412</v>
      </c>
      <c r="BI41" s="6">
        <v>1.8900279244236096</v>
      </c>
      <c r="BJ41" s="6">
        <v>3.2482368133505579</v>
      </c>
      <c r="BK41" s="9">
        <v>7.4179149563164293</v>
      </c>
      <c r="BL41" s="6">
        <v>11.249462524195097</v>
      </c>
      <c r="BM41" s="6">
        <v>-2.2076584591510851</v>
      </c>
      <c r="BN41" s="6">
        <f t="shared" si="23"/>
        <v>2.0001545238172964</v>
      </c>
      <c r="BO41" s="6">
        <f t="shared" si="2"/>
        <v>1.5750455957467047</v>
      </c>
      <c r="BP41" s="6">
        <f t="shared" si="3"/>
        <v>11.249462524195097</v>
      </c>
      <c r="BQ41" s="10">
        <f t="shared" si="4"/>
        <v>13</v>
      </c>
      <c r="BR41" s="7">
        <f t="array" ref="BR41">SUM(IF($AV41:$BM41&lt;0,1,0))</f>
        <v>4</v>
      </c>
      <c r="BS41" s="9">
        <f t="shared" si="5"/>
        <v>30.76923076923077</v>
      </c>
      <c r="BT41" s="7">
        <f t="array" ref="BT41">SUM(IF($AV41:$BM41&gt;15,1,0))</f>
        <v>0</v>
      </c>
      <c r="BU41" s="9">
        <f t="shared" si="6"/>
        <v>0</v>
      </c>
      <c r="BV41" s="7">
        <f t="array" ref="BV41">SUM(IF(AV41:BM41&gt;40,1,0))</f>
        <v>0</v>
      </c>
      <c r="BW41" s="9">
        <f t="shared" si="24"/>
        <v>0</v>
      </c>
      <c r="BX41" s="4"/>
      <c r="BY41" s="6"/>
      <c r="BZ41" s="6">
        <v>-26.760563380281688</v>
      </c>
      <c r="CA41" s="6">
        <v>-1.1131725417439675</v>
      </c>
      <c r="CB41" s="4"/>
      <c r="CC41" s="6"/>
      <c r="CD41" s="6"/>
      <c r="CE41" s="6"/>
      <c r="CF41" s="6"/>
      <c r="CG41" s="6"/>
      <c r="CH41" s="6"/>
      <c r="CI41" s="6">
        <v>-1.55</v>
      </c>
      <c r="CJ41" s="6"/>
      <c r="CK41" s="6"/>
      <c r="CL41" s="6"/>
      <c r="CM41" s="4"/>
      <c r="CN41" s="6"/>
      <c r="CO41" s="4"/>
      <c r="CP41" s="6">
        <f t="shared" si="35"/>
        <v>-9.8079119740085527</v>
      </c>
      <c r="CQ41" s="6">
        <f t="shared" si="36"/>
        <v>-1.55</v>
      </c>
      <c r="CR41" s="6">
        <f t="shared" si="7"/>
        <v>-1.1131725417439675</v>
      </c>
      <c r="CS41" s="10">
        <f t="shared" si="8"/>
        <v>3</v>
      </c>
      <c r="CT41" s="7">
        <f t="array" ref="CT41">SUM(IF($BX41:$CO41&lt;0,1,0))</f>
        <v>3</v>
      </c>
      <c r="CU41" s="9">
        <f t="shared" si="32"/>
        <v>100</v>
      </c>
      <c r="CV41" s="7">
        <f t="array" ref="CV41">SUM(IF($BX41:$CO41&gt;15,1,0))</f>
        <v>0</v>
      </c>
      <c r="CW41" s="9">
        <f t="shared" si="33"/>
        <v>0</v>
      </c>
      <c r="CX41" s="7">
        <f t="array" ref="CX41">SUM(IF(BX41:CO41&gt;40,1,0))</f>
        <v>0</v>
      </c>
      <c r="CY41" s="9">
        <f t="shared" si="34"/>
        <v>0</v>
      </c>
      <c r="CZ41" s="6"/>
      <c r="DA41" s="6">
        <v>-0.96571704490584498</v>
      </c>
      <c r="DB41" s="6">
        <f t="shared" si="25"/>
        <v>-0.96571704490584498</v>
      </c>
      <c r="DC41" s="6">
        <f t="shared" si="9"/>
        <v>-0.96571704490584498</v>
      </c>
      <c r="DD41" s="6">
        <f t="shared" si="10"/>
        <v>-0.96571704490584498</v>
      </c>
      <c r="DE41" s="10">
        <f t="shared" si="11"/>
        <v>1</v>
      </c>
      <c r="DF41" s="7">
        <f t="array" ref="DF41">SUM(IF($CZ41:$DA41&lt;0,1,0))</f>
        <v>1</v>
      </c>
      <c r="DG41" s="9">
        <f t="shared" si="12"/>
        <v>100</v>
      </c>
      <c r="DH41" s="7">
        <f t="array" ref="DH41">SUM(IF($CZ41:$DA41&gt;20,1,0))</f>
        <v>0</v>
      </c>
      <c r="DI41" s="9">
        <f t="shared" si="13"/>
        <v>0</v>
      </c>
      <c r="DJ41" s="7">
        <f t="array" ref="DJ41">SUM(IF(CZ41:DA41&gt;40,1,0))</f>
        <v>0</v>
      </c>
      <c r="DK41" s="9">
        <f t="shared" si="26"/>
        <v>0</v>
      </c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6">
        <f t="shared" si="28"/>
        <v>-5.4060996871370226E-2</v>
      </c>
      <c r="DY41" s="6">
        <f t="shared" si="14"/>
        <v>1.318393763482606</v>
      </c>
      <c r="DZ41" s="6">
        <f t="shared" si="15"/>
        <v>11.249462524195097</v>
      </c>
      <c r="EA41" s="9">
        <f t="shared" si="29"/>
        <v>0.36990895245527139</v>
      </c>
      <c r="EB41" s="6">
        <f t="shared" si="16"/>
        <v>7.5156204998517717</v>
      </c>
      <c r="EC41" s="9">
        <f t="shared" si="30"/>
        <v>18.708853451896232</v>
      </c>
      <c r="ED41" s="10">
        <f t="shared" si="17"/>
        <v>18</v>
      </c>
      <c r="EE41" s="10">
        <f t="shared" si="18"/>
        <v>8</v>
      </c>
      <c r="EF41" s="9">
        <f t="shared" si="19"/>
        <v>44.444444444444443</v>
      </c>
      <c r="EG41" s="10">
        <f t="shared" si="20"/>
        <v>0</v>
      </c>
      <c r="EH41" s="9">
        <f t="shared" si="21"/>
        <v>0</v>
      </c>
      <c r="EI41" s="9">
        <f t="shared" si="31"/>
        <v>4.166666666666667</v>
      </c>
      <c r="EJ41" s="10">
        <f t="shared" si="22"/>
        <v>0</v>
      </c>
      <c r="EK41" s="9">
        <f t="shared" si="27"/>
        <v>0</v>
      </c>
      <c r="EL41" s="6"/>
      <c r="EM41" s="5"/>
      <c r="EN41" s="5"/>
      <c r="EO41" s="5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</row>
    <row r="42" spans="1:168" x14ac:dyDescent="0.4">
      <c r="A42" s="7"/>
      <c r="B42" s="17">
        <v>1833</v>
      </c>
      <c r="C42" s="4"/>
      <c r="D42" s="4"/>
      <c r="E42" s="8"/>
      <c r="F42" s="8"/>
      <c r="G42" s="4"/>
      <c r="H42" s="8"/>
      <c r="I42" s="4"/>
      <c r="J42" s="8"/>
      <c r="K42" s="8"/>
      <c r="L42" s="8"/>
      <c r="M42" s="9"/>
      <c r="N42" s="8"/>
      <c r="O42" s="8"/>
      <c r="P42" s="6"/>
      <c r="Q42" s="6"/>
      <c r="R42" s="6"/>
      <c r="S42" s="10"/>
      <c r="T42" s="10"/>
      <c r="U42" s="6"/>
      <c r="V42" s="6"/>
      <c r="W42" s="6"/>
      <c r="X42" s="10"/>
      <c r="Y42" s="6"/>
      <c r="Z42" s="4"/>
      <c r="AA42" s="6"/>
      <c r="AB42" s="6">
        <v>-11.120052036183914</v>
      </c>
      <c r="AC42" s="4"/>
      <c r="AD42" s="4"/>
      <c r="AE42" s="4"/>
      <c r="AF42" s="6"/>
      <c r="AG42" s="4"/>
      <c r="AH42" s="6"/>
      <c r="AI42" s="6"/>
      <c r="AJ42" s="6"/>
      <c r="AK42" s="4"/>
      <c r="AL42" s="6">
        <f t="shared" si="38"/>
        <v>-11.120052036183914</v>
      </c>
      <c r="AM42" s="6">
        <f t="shared" si="39"/>
        <v>-11.120052036183914</v>
      </c>
      <c r="AN42" s="6">
        <f t="shared" si="0"/>
        <v>-11.120052036183914</v>
      </c>
      <c r="AO42" s="10">
        <f t="shared" si="1"/>
        <v>1</v>
      </c>
      <c r="AP42" s="7">
        <f t="array" ref="AP42">SUM(IF($Z42:$AK42&lt;0,1,0))</f>
        <v>1</v>
      </c>
      <c r="AQ42" s="9">
        <f t="shared" si="40"/>
        <v>100</v>
      </c>
      <c r="AR42" s="7">
        <f t="array" ref="AR42">SUM(IF($Z42:$AK42&gt;15,1,0))</f>
        <v>0</v>
      </c>
      <c r="AS42" s="9">
        <f t="shared" si="41"/>
        <v>0</v>
      </c>
      <c r="AT42" s="7">
        <f t="array" ref="AT42">SUM(IF(Z42:AK42&gt;40,1,0))</f>
        <v>0</v>
      </c>
      <c r="AU42" s="9">
        <f t="shared" si="42"/>
        <v>0</v>
      </c>
      <c r="AV42" s="6">
        <v>-3.8668773087377928</v>
      </c>
      <c r="AW42" s="6">
        <v>-4.8022843238682E-4</v>
      </c>
      <c r="AX42" s="4"/>
      <c r="AY42" s="6"/>
      <c r="AZ42" s="9">
        <v>-0.96565665884656982</v>
      </c>
      <c r="BA42" s="9">
        <v>-5.5255923437741554</v>
      </c>
      <c r="BB42" s="4"/>
      <c r="BC42" s="6"/>
      <c r="BD42" s="6">
        <v>-0.74895514070772995</v>
      </c>
      <c r="BE42" s="6">
        <v>-0.7503421911421837</v>
      </c>
      <c r="BF42" s="6">
        <v>-2.8790686861819847</v>
      </c>
      <c r="BG42" s="4"/>
      <c r="BH42" s="6">
        <v>-4.0663415006721104</v>
      </c>
      <c r="BI42" s="6">
        <v>-2.5152735979714014</v>
      </c>
      <c r="BJ42" s="6">
        <v>1.7510101981912607</v>
      </c>
      <c r="BK42" s="9">
        <v>-2.3575013214849894</v>
      </c>
      <c r="BL42" s="6">
        <v>2.3956341247259649</v>
      </c>
      <c r="BM42" s="6">
        <v>0.9750725114822778</v>
      </c>
      <c r="BN42" s="6">
        <f t="shared" si="23"/>
        <v>-1.4272593956578308</v>
      </c>
      <c r="BO42" s="6">
        <f t="shared" si="2"/>
        <v>-0.96565665884656982</v>
      </c>
      <c r="BP42" s="6">
        <f t="shared" si="3"/>
        <v>2.3956341247259649</v>
      </c>
      <c r="BQ42" s="10">
        <f t="shared" si="4"/>
        <v>13</v>
      </c>
      <c r="BR42" s="7">
        <f t="array" ref="BR42">SUM(IF($AV42:$BM42&lt;0,1,0))</f>
        <v>10</v>
      </c>
      <c r="BS42" s="9">
        <f t="shared" si="5"/>
        <v>76.92307692307692</v>
      </c>
      <c r="BT42" s="7">
        <f t="array" ref="BT42">SUM(IF($AV42:$BM42&gt;15,1,0))</f>
        <v>0</v>
      </c>
      <c r="BU42" s="9">
        <f t="shared" si="6"/>
        <v>0</v>
      </c>
      <c r="BV42" s="7">
        <f t="array" ref="BV42">SUM(IF(AV42:BM42&gt;40,1,0))</f>
        <v>0</v>
      </c>
      <c r="BW42" s="9">
        <f t="shared" si="24"/>
        <v>0</v>
      </c>
      <c r="BX42" s="4"/>
      <c r="BY42" s="6"/>
      <c r="BZ42" s="6">
        <v>-3.8461538461538547</v>
      </c>
      <c r="CA42" s="6">
        <v>0.93808630393996673</v>
      </c>
      <c r="CB42" s="4"/>
      <c r="CC42" s="6"/>
      <c r="CD42" s="6"/>
      <c r="CE42" s="6"/>
      <c r="CF42" s="6"/>
      <c r="CG42" s="6"/>
      <c r="CH42" s="6"/>
      <c r="CI42" s="6">
        <v>0</v>
      </c>
      <c r="CJ42" s="6"/>
      <c r="CK42" s="6"/>
      <c r="CL42" s="6"/>
      <c r="CM42" s="4"/>
      <c r="CN42" s="6"/>
      <c r="CO42" s="4"/>
      <c r="CP42" s="6">
        <f t="shared" si="35"/>
        <v>-0.96935584740462932</v>
      </c>
      <c r="CQ42" s="6">
        <f t="shared" si="36"/>
        <v>0</v>
      </c>
      <c r="CR42" s="6">
        <f t="shared" si="7"/>
        <v>0.93808630393996673</v>
      </c>
      <c r="CS42" s="10">
        <f t="shared" si="8"/>
        <v>3</v>
      </c>
      <c r="CT42" s="7">
        <f t="array" ref="CT42">SUM(IF($BX42:$CO42&lt;0,1,0))</f>
        <v>1</v>
      </c>
      <c r="CU42" s="9">
        <f t="shared" si="32"/>
        <v>33.333333333333336</v>
      </c>
      <c r="CV42" s="7">
        <f t="array" ref="CV42">SUM(IF($BX42:$CO42&gt;15,1,0))</f>
        <v>0</v>
      </c>
      <c r="CW42" s="9">
        <f t="shared" si="33"/>
        <v>0</v>
      </c>
      <c r="CX42" s="7">
        <f t="array" ref="CX42">SUM(IF(BX42:CO42&gt;40,1,0))</f>
        <v>0</v>
      </c>
      <c r="CY42" s="9">
        <f t="shared" si="34"/>
        <v>0</v>
      </c>
      <c r="CZ42" s="6"/>
      <c r="DA42" s="6">
        <v>-3.4498834498834396</v>
      </c>
      <c r="DB42" s="6">
        <f t="shared" si="25"/>
        <v>-3.4498834498834396</v>
      </c>
      <c r="DC42" s="6">
        <f t="shared" si="9"/>
        <v>-3.4498834498834396</v>
      </c>
      <c r="DD42" s="6">
        <f t="shared" si="10"/>
        <v>-3.4498834498834396</v>
      </c>
      <c r="DE42" s="10">
        <f t="shared" si="11"/>
        <v>1</v>
      </c>
      <c r="DF42" s="7">
        <f t="array" ref="DF42">SUM(IF($CZ42:$DA42&lt;0,1,0))</f>
        <v>1</v>
      </c>
      <c r="DG42" s="9">
        <f t="shared" si="12"/>
        <v>100</v>
      </c>
      <c r="DH42" s="7">
        <f t="array" ref="DH42">SUM(IF($CZ42:$DA42&gt;20,1,0))</f>
        <v>0</v>
      </c>
      <c r="DI42" s="9">
        <f t="shared" si="13"/>
        <v>0</v>
      </c>
      <c r="DJ42" s="7">
        <f t="array" ref="DJ42">SUM(IF(CZ42:DA42&gt;40,1,0))</f>
        <v>0</v>
      </c>
      <c r="DK42" s="9">
        <f t="shared" si="26"/>
        <v>0</v>
      </c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6">
        <f t="shared" si="28"/>
        <v>-2.0017986206573912</v>
      </c>
      <c r="DY42" s="6">
        <f t="shared" si="14"/>
        <v>-1.6615789901657796</v>
      </c>
      <c r="DZ42" s="6">
        <f t="shared" si="15"/>
        <v>2.3956341247259649</v>
      </c>
      <c r="EA42" s="9">
        <f t="shared" si="29"/>
        <v>1.7474389665243322E-3</v>
      </c>
      <c r="EB42" s="6">
        <f t="shared" si="16"/>
        <v>3.1910389238434287</v>
      </c>
      <c r="EC42" s="9">
        <f t="shared" si="30"/>
        <v>12.626644324535745</v>
      </c>
      <c r="ED42" s="10">
        <f t="shared" si="17"/>
        <v>18</v>
      </c>
      <c r="EE42" s="10">
        <f t="shared" si="18"/>
        <v>13</v>
      </c>
      <c r="EF42" s="9">
        <f t="shared" si="19"/>
        <v>72.222222222222229</v>
      </c>
      <c r="EG42" s="10">
        <f t="shared" si="20"/>
        <v>0</v>
      </c>
      <c r="EH42" s="9">
        <f t="shared" si="21"/>
        <v>0</v>
      </c>
      <c r="EI42" s="9">
        <f t="shared" si="31"/>
        <v>3.125</v>
      </c>
      <c r="EJ42" s="10">
        <f t="shared" si="22"/>
        <v>0</v>
      </c>
      <c r="EK42" s="9">
        <f t="shared" si="27"/>
        <v>0</v>
      </c>
      <c r="EL42" s="6"/>
      <c r="EM42" s="5"/>
      <c r="EN42" s="5"/>
      <c r="EO42" s="5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</row>
    <row r="43" spans="1:168" x14ac:dyDescent="0.4">
      <c r="A43" s="7"/>
      <c r="B43" s="17">
        <v>1834</v>
      </c>
      <c r="C43" s="4"/>
      <c r="D43" s="4"/>
      <c r="E43" s="8"/>
      <c r="F43" s="8"/>
      <c r="G43" s="4"/>
      <c r="H43" s="8"/>
      <c r="I43" s="4"/>
      <c r="J43" s="8"/>
      <c r="K43" s="8"/>
      <c r="L43" s="8"/>
      <c r="M43" s="9"/>
      <c r="N43" s="8"/>
      <c r="O43" s="8"/>
      <c r="P43" s="6"/>
      <c r="Q43" s="6"/>
      <c r="R43" s="6"/>
      <c r="S43" s="10"/>
      <c r="T43" s="10"/>
      <c r="U43" s="6"/>
      <c r="V43" s="6"/>
      <c r="W43" s="6"/>
      <c r="X43" s="10"/>
      <c r="Y43" s="6"/>
      <c r="Z43" s="4"/>
      <c r="AA43" s="6"/>
      <c r="AB43" s="6">
        <v>-5.7004005655042489</v>
      </c>
      <c r="AC43" s="4"/>
      <c r="AD43" s="4"/>
      <c r="AE43" s="4"/>
      <c r="AF43" s="6"/>
      <c r="AG43" s="4"/>
      <c r="AH43" s="6"/>
      <c r="AI43" s="6"/>
      <c r="AJ43" s="6"/>
      <c r="AK43" s="4"/>
      <c r="AL43" s="6">
        <f t="shared" si="38"/>
        <v>-5.7004005655042489</v>
      </c>
      <c r="AM43" s="6">
        <f t="shared" si="39"/>
        <v>-5.7004005655042489</v>
      </c>
      <c r="AN43" s="6">
        <f t="shared" si="0"/>
        <v>-5.7004005655042489</v>
      </c>
      <c r="AO43" s="10">
        <f t="shared" si="1"/>
        <v>1</v>
      </c>
      <c r="AP43" s="7">
        <f t="array" ref="AP43">SUM(IF($Z43:$AK43&lt;0,1,0))</f>
        <v>1</v>
      </c>
      <c r="AQ43" s="9">
        <f t="shared" si="40"/>
        <v>100</v>
      </c>
      <c r="AR43" s="7">
        <f t="array" ref="AR43">SUM(IF($Z43:$AK43&gt;15,1,0))</f>
        <v>0</v>
      </c>
      <c r="AS43" s="9">
        <f t="shared" si="41"/>
        <v>0</v>
      </c>
      <c r="AT43" s="7">
        <f t="array" ref="AT43">SUM(IF(Z43:AK43&gt;40,1,0))</f>
        <v>0</v>
      </c>
      <c r="AU43" s="9">
        <f t="shared" si="42"/>
        <v>0</v>
      </c>
      <c r="AV43" s="6">
        <v>0.85260297324387668</v>
      </c>
      <c r="AW43" s="6">
        <v>1.3123989005103809E-3</v>
      </c>
      <c r="AX43" s="4"/>
      <c r="AY43" s="6"/>
      <c r="AZ43" s="9">
        <v>-0.81646063153912873</v>
      </c>
      <c r="BA43" s="9">
        <v>-1.3908635388211632</v>
      </c>
      <c r="BB43" s="4"/>
      <c r="BC43" s="6"/>
      <c r="BD43" s="6">
        <v>-0.42668537068292212</v>
      </c>
      <c r="BE43" s="6">
        <v>0.85574720081926792</v>
      </c>
      <c r="BF43" s="6">
        <v>-2.3051656686111754</v>
      </c>
      <c r="BG43" s="4"/>
      <c r="BH43" s="6">
        <v>-15.853566196451553</v>
      </c>
      <c r="BI43" s="6">
        <v>1.4308766444490084</v>
      </c>
      <c r="BJ43" s="6">
        <v>-3.6308623298033305</v>
      </c>
      <c r="BK43" s="9">
        <v>-8.0875537698049342</v>
      </c>
      <c r="BL43" s="6">
        <v>0.59484644248040119</v>
      </c>
      <c r="BM43" s="6">
        <v>0.82318158510763517</v>
      </c>
      <c r="BN43" s="6">
        <f t="shared" si="23"/>
        <v>-2.1501992508241163</v>
      </c>
      <c r="BO43" s="6">
        <f t="shared" si="2"/>
        <v>-0.42668537068292212</v>
      </c>
      <c r="BP43" s="6">
        <f t="shared" si="3"/>
        <v>1.4308766444490084</v>
      </c>
      <c r="BQ43" s="10">
        <f t="shared" si="4"/>
        <v>13</v>
      </c>
      <c r="BR43" s="7">
        <f t="array" ref="BR43">SUM(IF($AV43:$BM43&lt;0,1,0))</f>
        <v>7</v>
      </c>
      <c r="BS43" s="9">
        <f t="shared" si="5"/>
        <v>53.846153846153847</v>
      </c>
      <c r="BT43" s="7">
        <f t="array" ref="BT43">SUM(IF($AV43:$BM43&gt;15,1,0))</f>
        <v>0</v>
      </c>
      <c r="BU43" s="9">
        <f t="shared" si="6"/>
        <v>0</v>
      </c>
      <c r="BV43" s="7">
        <f t="array" ref="BV43">SUM(IF(AV43:BM43&gt;40,1,0))</f>
        <v>0</v>
      </c>
      <c r="BW43" s="9">
        <f t="shared" si="24"/>
        <v>0</v>
      </c>
      <c r="BX43" s="4"/>
      <c r="BY43" s="6"/>
      <c r="BZ43" s="6">
        <v>-3.9999999999999925</v>
      </c>
      <c r="CA43" s="6">
        <v>-2.4163568773234223</v>
      </c>
      <c r="CB43" s="4"/>
      <c r="CC43" s="6"/>
      <c r="CD43" s="6"/>
      <c r="CE43" s="6"/>
      <c r="CF43" s="6"/>
      <c r="CG43" s="6"/>
      <c r="CH43" s="6"/>
      <c r="CI43" s="6">
        <v>7.1102082275253942E-2</v>
      </c>
      <c r="CJ43" s="6"/>
      <c r="CK43" s="6"/>
      <c r="CL43" s="6"/>
      <c r="CM43" s="4"/>
      <c r="CN43" s="6"/>
      <c r="CO43" s="4"/>
      <c r="CP43" s="6">
        <f t="shared" si="35"/>
        <v>-2.1150849316827203</v>
      </c>
      <c r="CQ43" s="6">
        <f t="shared" si="36"/>
        <v>-2.4163568773234223</v>
      </c>
      <c r="CR43" s="6">
        <f t="shared" si="7"/>
        <v>7.1102082275253942E-2</v>
      </c>
      <c r="CS43" s="10">
        <f t="shared" si="8"/>
        <v>3</v>
      </c>
      <c r="CT43" s="7">
        <f t="array" ref="CT43">SUM(IF($BX43:$CO43&lt;0,1,0))</f>
        <v>2</v>
      </c>
      <c r="CU43" s="9">
        <f t="shared" si="32"/>
        <v>66.666666666666671</v>
      </c>
      <c r="CV43" s="7">
        <f t="array" ref="CV43">SUM(IF($BX43:$CO43&gt;15,1,0))</f>
        <v>0</v>
      </c>
      <c r="CW43" s="9">
        <f t="shared" si="33"/>
        <v>0</v>
      </c>
      <c r="CX43" s="7">
        <f t="array" ref="CX43">SUM(IF(BX43:CO43&gt;40,1,0))</f>
        <v>0</v>
      </c>
      <c r="CY43" s="9">
        <f t="shared" si="34"/>
        <v>0</v>
      </c>
      <c r="CZ43" s="6"/>
      <c r="DA43" s="6">
        <v>1.0838831291234641</v>
      </c>
      <c r="DB43" s="6">
        <f t="shared" si="25"/>
        <v>1.0838831291234641</v>
      </c>
      <c r="DC43" s="6">
        <f t="shared" si="9"/>
        <v>1.0838831291234641</v>
      </c>
      <c r="DD43" s="6">
        <f t="shared" si="10"/>
        <v>1.0838831291234641</v>
      </c>
      <c r="DE43" s="10">
        <f t="shared" si="11"/>
        <v>1</v>
      </c>
      <c r="DF43" s="7">
        <f t="array" ref="DF43">SUM(IF($CZ43:$DA43&lt;0,1,0))</f>
        <v>0</v>
      </c>
      <c r="DG43" s="9">
        <f t="shared" si="12"/>
        <v>0</v>
      </c>
      <c r="DH43" s="7">
        <f t="array" ref="DH43">SUM(IF($CZ43:$DA43&gt;20,1,0))</f>
        <v>0</v>
      </c>
      <c r="DI43" s="9">
        <f t="shared" si="13"/>
        <v>0</v>
      </c>
      <c r="DJ43" s="7">
        <f t="array" ref="DJ43">SUM(IF(CZ43:DA43&gt;40,1,0))</f>
        <v>0</v>
      </c>
      <c r="DK43" s="9">
        <f t="shared" si="26"/>
        <v>0</v>
      </c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6">
        <f t="shared" si="28"/>
        <v>-2.1619090273412476</v>
      </c>
      <c r="DY43" s="6">
        <f t="shared" si="14"/>
        <v>-0.62157300111102542</v>
      </c>
      <c r="DZ43" s="6">
        <f t="shared" si="15"/>
        <v>1.4308766444490084</v>
      </c>
      <c r="EA43" s="9">
        <f t="shared" si="29"/>
        <v>-0.10808342879178219</v>
      </c>
      <c r="EB43" s="6">
        <f t="shared" si="16"/>
        <v>4.2973741342614034</v>
      </c>
      <c r="EC43" s="9">
        <f t="shared" si="30"/>
        <v>10.19845709861058</v>
      </c>
      <c r="ED43" s="10">
        <f t="shared" si="17"/>
        <v>18</v>
      </c>
      <c r="EE43" s="10">
        <f t="shared" si="18"/>
        <v>10</v>
      </c>
      <c r="EF43" s="9">
        <f t="shared" si="19"/>
        <v>55.555555555555557</v>
      </c>
      <c r="EG43" s="10">
        <f t="shared" si="20"/>
        <v>0</v>
      </c>
      <c r="EH43" s="9">
        <f t="shared" si="21"/>
        <v>0</v>
      </c>
      <c r="EI43" s="9">
        <f t="shared" si="31"/>
        <v>2.0833333333333335</v>
      </c>
      <c r="EJ43" s="10">
        <f t="shared" si="22"/>
        <v>0</v>
      </c>
      <c r="EK43" s="9">
        <f t="shared" si="27"/>
        <v>0</v>
      </c>
      <c r="EL43" s="6"/>
      <c r="EM43" s="5"/>
      <c r="EN43" s="5"/>
      <c r="EO43" s="5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</row>
    <row r="44" spans="1:168" x14ac:dyDescent="0.4">
      <c r="A44" s="7"/>
      <c r="B44" s="17">
        <v>1835</v>
      </c>
      <c r="C44" s="4"/>
      <c r="D44" s="4"/>
      <c r="E44" s="8"/>
      <c r="F44" s="8"/>
      <c r="G44" s="4"/>
      <c r="H44" s="8"/>
      <c r="I44" s="4"/>
      <c r="J44" s="8"/>
      <c r="K44" s="8"/>
      <c r="L44" s="8"/>
      <c r="M44" s="9"/>
      <c r="N44" s="8"/>
      <c r="O44" s="8"/>
      <c r="P44" s="6"/>
      <c r="Q44" s="6"/>
      <c r="R44" s="6"/>
      <c r="S44" s="10"/>
      <c r="T44" s="10"/>
      <c r="U44" s="6"/>
      <c r="V44" s="6"/>
      <c r="W44" s="6"/>
      <c r="X44" s="10"/>
      <c r="Y44" s="6"/>
      <c r="Z44" s="4"/>
      <c r="AA44" s="6"/>
      <c r="AB44" s="6">
        <v>0.48208640726963292</v>
      </c>
      <c r="AC44" s="4"/>
      <c r="AD44" s="4"/>
      <c r="AE44" s="4"/>
      <c r="AF44" s="6"/>
      <c r="AG44" s="4"/>
      <c r="AH44" s="6"/>
      <c r="AI44" s="6"/>
      <c r="AJ44" s="6"/>
      <c r="AK44" s="4"/>
      <c r="AL44" s="6">
        <f t="shared" si="38"/>
        <v>0.48208640726963292</v>
      </c>
      <c r="AM44" s="6">
        <f t="shared" si="39"/>
        <v>0.48208640726963292</v>
      </c>
      <c r="AN44" s="6">
        <f t="shared" si="0"/>
        <v>0.48208640726963292</v>
      </c>
      <c r="AO44" s="10">
        <f t="shared" si="1"/>
        <v>1</v>
      </c>
      <c r="AP44" s="7">
        <f t="array" ref="AP44">SUM(IF($Z44:$AK44&lt;0,1,0))</f>
        <v>0</v>
      </c>
      <c r="AQ44" s="9">
        <f t="shared" si="40"/>
        <v>0</v>
      </c>
      <c r="AR44" s="7">
        <f t="array" ref="AR44">SUM(IF($Z44:$AK44&gt;15,1,0))</f>
        <v>0</v>
      </c>
      <c r="AS44" s="9">
        <f t="shared" si="41"/>
        <v>0</v>
      </c>
      <c r="AT44" s="7">
        <f t="array" ref="AT44">SUM(IF(Z44:AK44&gt;40,1,0))</f>
        <v>0</v>
      </c>
      <c r="AU44" s="9">
        <f t="shared" si="42"/>
        <v>0</v>
      </c>
      <c r="AV44" s="6">
        <v>1.9254154722081918</v>
      </c>
      <c r="AW44" s="6">
        <v>-3.6039874573567943E-5</v>
      </c>
      <c r="AX44" s="4"/>
      <c r="AY44" s="6"/>
      <c r="AZ44" s="9">
        <v>0.60302138324430654</v>
      </c>
      <c r="BA44" s="9">
        <v>3.0703985689464641</v>
      </c>
      <c r="BB44" s="4"/>
      <c r="BC44" s="6"/>
      <c r="BD44" s="6">
        <v>0.77933567053356523</v>
      </c>
      <c r="BE44" s="6">
        <v>0.45533395000965093</v>
      </c>
      <c r="BF44" s="6">
        <v>-1.6402894172126814</v>
      </c>
      <c r="BG44" s="4"/>
      <c r="BH44" s="6">
        <v>4.2105160491825888</v>
      </c>
      <c r="BI44" s="6">
        <v>1.2044934981012334</v>
      </c>
      <c r="BJ44" s="6">
        <v>0.24529042386185473</v>
      </c>
      <c r="BK44" s="9">
        <v>-3.2761355108998025</v>
      </c>
      <c r="BL44" s="6">
        <v>4.2085180299508584</v>
      </c>
      <c r="BM44" s="6">
        <v>-0.59940683187548194</v>
      </c>
      <c r="BN44" s="6">
        <f t="shared" si="23"/>
        <v>0.86049655739816699</v>
      </c>
      <c r="BO44" s="6">
        <f t="shared" si="2"/>
        <v>0.60302138324430654</v>
      </c>
      <c r="BP44" s="6">
        <f t="shared" si="3"/>
        <v>4.2105160491825888</v>
      </c>
      <c r="BQ44" s="10">
        <f t="shared" si="4"/>
        <v>13</v>
      </c>
      <c r="BR44" s="7">
        <f t="array" ref="BR44">SUM(IF($AV44:$BM44&lt;0,1,0))</f>
        <v>4</v>
      </c>
      <c r="BS44" s="9">
        <f t="shared" si="5"/>
        <v>30.76923076923077</v>
      </c>
      <c r="BT44" s="7">
        <f t="array" ref="BT44">SUM(IF($AV44:$BM44&gt;15,1,0))</f>
        <v>0</v>
      </c>
      <c r="BU44" s="9">
        <f t="shared" si="6"/>
        <v>0</v>
      </c>
      <c r="BV44" s="7">
        <f t="array" ref="BV44">SUM(IF(AV44:BM44&gt;40,1,0))</f>
        <v>0</v>
      </c>
      <c r="BW44" s="9">
        <f t="shared" si="24"/>
        <v>0</v>
      </c>
      <c r="BX44" s="4"/>
      <c r="BY44" s="6"/>
      <c r="BZ44" s="6">
        <v>2.0833333333333259</v>
      </c>
      <c r="CA44" s="6">
        <v>2.0952380952381056</v>
      </c>
      <c r="CB44" s="4"/>
      <c r="CC44" s="6"/>
      <c r="CD44" s="6"/>
      <c r="CE44" s="6"/>
      <c r="CF44" s="6"/>
      <c r="CG44" s="6"/>
      <c r="CH44" s="6"/>
      <c r="CI44" s="6">
        <v>-2.8725131952902938</v>
      </c>
      <c r="CJ44" s="6"/>
      <c r="CK44" s="6"/>
      <c r="CL44" s="6"/>
      <c r="CM44" s="4"/>
      <c r="CN44" s="6"/>
      <c r="CO44" s="4"/>
      <c r="CP44" s="6">
        <f t="shared" si="35"/>
        <v>0.43535274442704591</v>
      </c>
      <c r="CQ44" s="6">
        <f t="shared" si="36"/>
        <v>2.0833333333333259</v>
      </c>
      <c r="CR44" s="6">
        <f t="shared" si="7"/>
        <v>2.0952380952381056</v>
      </c>
      <c r="CS44" s="10">
        <f t="shared" si="8"/>
        <v>3</v>
      </c>
      <c r="CT44" s="7">
        <f t="array" ref="CT44">SUM(IF($BX44:$CO44&lt;0,1,0))</f>
        <v>1</v>
      </c>
      <c r="CU44" s="9">
        <f t="shared" si="32"/>
        <v>33.333333333333336</v>
      </c>
      <c r="CV44" s="7">
        <f t="array" ref="CV44">SUM(IF($BX44:$CO44&gt;15,1,0))</f>
        <v>0</v>
      </c>
      <c r="CW44" s="9">
        <f t="shared" si="33"/>
        <v>0</v>
      </c>
      <c r="CX44" s="7">
        <f t="array" ref="CX44">SUM(IF(BX44:CO44&gt;40,1,0))</f>
        <v>0</v>
      </c>
      <c r="CY44" s="9">
        <f t="shared" si="34"/>
        <v>0</v>
      </c>
      <c r="CZ44" s="6"/>
      <c r="DA44" s="6">
        <v>2.7105517909002952</v>
      </c>
      <c r="DB44" s="6">
        <f t="shared" si="25"/>
        <v>2.7105517909002952</v>
      </c>
      <c r="DC44" s="6">
        <f t="shared" si="9"/>
        <v>2.7105517909002952</v>
      </c>
      <c r="DD44" s="6">
        <f t="shared" si="10"/>
        <v>2.7105517909002952</v>
      </c>
      <c r="DE44" s="10">
        <f t="shared" si="11"/>
        <v>1</v>
      </c>
      <c r="DF44" s="7">
        <f t="array" ref="DF44">SUM(IF($CZ44:$DA44&lt;0,1,0))</f>
        <v>0</v>
      </c>
      <c r="DG44" s="9">
        <f t="shared" si="12"/>
        <v>0</v>
      </c>
      <c r="DH44" s="7">
        <f t="array" ref="DH44">SUM(IF($CZ44:$DA44&gt;20,1,0))</f>
        <v>0</v>
      </c>
      <c r="DI44" s="9">
        <f t="shared" si="13"/>
        <v>0</v>
      </c>
      <c r="DJ44" s="7">
        <f t="array" ref="DJ44">SUM(IF(CZ44:DA44&gt;40,1,0))</f>
        <v>0</v>
      </c>
      <c r="DK44" s="9">
        <f t="shared" si="26"/>
        <v>0</v>
      </c>
      <c r="DL44" s="4"/>
      <c r="DM44" s="4"/>
      <c r="DN44" s="4"/>
      <c r="DO44" s="4"/>
      <c r="DP44" s="4"/>
      <c r="DQ44" s="10">
        <f t="shared" ref="DQ44:DQ75" si="43">COUNTA(DL44:DM44)</f>
        <v>0</v>
      </c>
      <c r="DR44" s="7">
        <f t="array" ref="DR44">SUM(IF($DL44:$DM44&lt;0,1,0))</f>
        <v>0</v>
      </c>
      <c r="DS44" s="9" t="e">
        <f t="shared" ref="DS44:DS75" si="44">100*DR44/DQ44</f>
        <v>#DIV/0!</v>
      </c>
      <c r="DT44" s="7">
        <f t="array" ref="DT44">SUM(IF($DL44:$DM44&gt;15,1,0))</f>
        <v>0</v>
      </c>
      <c r="DU44" s="9" t="e">
        <f t="shared" ref="DU44:DU75" si="45">100*(DT44/$DQ44)</f>
        <v>#DIV/0!</v>
      </c>
      <c r="DV44" s="7">
        <f t="array" ref="DV44">SUM(IF(DL44:DM44&gt;40,1,0))</f>
        <v>0</v>
      </c>
      <c r="DW44" s="9" t="e">
        <f t="shared" ref="DW44:DW75" si="46">100*(DV44/DQ44)</f>
        <v>#DIV/0!</v>
      </c>
      <c r="DX44" s="6">
        <f t="shared" si="28"/>
        <v>0.87139731542373555</v>
      </c>
      <c r="DY44" s="6">
        <f t="shared" si="14"/>
        <v>0.69117852688893588</v>
      </c>
      <c r="DZ44" s="6">
        <f t="shared" si="15"/>
        <v>4.2105160491825888</v>
      </c>
      <c r="EA44" s="9">
        <f t="shared" si="29"/>
        <v>-0.11544281210650598</v>
      </c>
      <c r="EB44" s="6">
        <f t="shared" si="16"/>
        <v>2.1135414238285009</v>
      </c>
      <c r="EC44" s="9">
        <f t="shared" si="30"/>
        <v>6.589864945888138</v>
      </c>
      <c r="ED44" s="10">
        <f t="shared" si="17"/>
        <v>18</v>
      </c>
      <c r="EE44" s="10">
        <f t="shared" si="18"/>
        <v>5</v>
      </c>
      <c r="EF44" s="9">
        <f t="shared" si="19"/>
        <v>27.777777777777779</v>
      </c>
      <c r="EG44" s="10">
        <f t="shared" si="20"/>
        <v>0</v>
      </c>
      <c r="EH44" s="9">
        <f t="shared" si="21"/>
        <v>0</v>
      </c>
      <c r="EI44" s="9">
        <f t="shared" si="31"/>
        <v>0</v>
      </c>
      <c r="EJ44" s="10">
        <f t="shared" si="22"/>
        <v>0</v>
      </c>
      <c r="EK44" s="9">
        <f t="shared" si="27"/>
        <v>0</v>
      </c>
      <c r="EL44" s="6"/>
      <c r="EM44" s="5"/>
      <c r="EN44" s="5"/>
      <c r="EO44" s="5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</row>
    <row r="45" spans="1:168" x14ac:dyDescent="0.4">
      <c r="A45" s="7"/>
      <c r="B45" s="17">
        <v>1836</v>
      </c>
      <c r="C45" s="4"/>
      <c r="D45" s="4"/>
      <c r="E45" s="8"/>
      <c r="F45" s="8"/>
      <c r="G45" s="4"/>
      <c r="H45" s="8"/>
      <c r="I45" s="4"/>
      <c r="J45" s="8"/>
      <c r="K45" s="8"/>
      <c r="L45" s="8"/>
      <c r="M45" s="9"/>
      <c r="N45" s="8"/>
      <c r="O45" s="8"/>
      <c r="P45" s="6"/>
      <c r="Q45" s="6"/>
      <c r="R45" s="6"/>
      <c r="S45" s="10"/>
      <c r="T45" s="10"/>
      <c r="U45" s="6"/>
      <c r="V45" s="6"/>
      <c r="W45" s="6"/>
      <c r="X45" s="10"/>
      <c r="Y45" s="6"/>
      <c r="Z45" s="4"/>
      <c r="AA45" s="6"/>
      <c r="AB45" s="6">
        <v>-5.0202510292027824</v>
      </c>
      <c r="AC45" s="4"/>
      <c r="AD45" s="4"/>
      <c r="AE45" s="4"/>
      <c r="AF45" s="6"/>
      <c r="AG45" s="4"/>
      <c r="AH45" s="6"/>
      <c r="AI45" s="6">
        <v>-4.5627474744525003</v>
      </c>
      <c r="AJ45" s="6"/>
      <c r="AK45" s="4"/>
      <c r="AL45" s="6">
        <f t="shared" si="38"/>
        <v>-4.7914992518276414</v>
      </c>
      <c r="AM45" s="6">
        <f t="shared" si="39"/>
        <v>-4.7914992518276414</v>
      </c>
      <c r="AN45" s="6">
        <f t="shared" si="0"/>
        <v>-4.5627474744525003</v>
      </c>
      <c r="AO45" s="10">
        <f t="shared" si="1"/>
        <v>2</v>
      </c>
      <c r="AP45" s="7">
        <f t="array" ref="AP45">SUM(IF($Z45:$AK45&lt;0,1,0))</f>
        <v>2</v>
      </c>
      <c r="AQ45" s="9">
        <f t="shared" si="40"/>
        <v>100</v>
      </c>
      <c r="AR45" s="7">
        <f t="array" ref="AR45">SUM(IF($Z45:$AK45&gt;15,1,0))</f>
        <v>0</v>
      </c>
      <c r="AS45" s="9">
        <f t="shared" si="41"/>
        <v>0</v>
      </c>
      <c r="AT45" s="7">
        <f t="array" ref="AT45">SUM(IF(Z45:AK45&gt;40,1,0))</f>
        <v>0</v>
      </c>
      <c r="AU45" s="9">
        <f t="shared" si="42"/>
        <v>0</v>
      </c>
      <c r="AV45" s="6">
        <v>-1.0869855942312712</v>
      </c>
      <c r="AW45" s="6">
        <v>0.5050117131994325</v>
      </c>
      <c r="AX45" s="4"/>
      <c r="AY45" s="6"/>
      <c r="AZ45" s="9">
        <v>-1.0536398467433039</v>
      </c>
      <c r="BA45" s="9">
        <v>-4.7302003611660481</v>
      </c>
      <c r="BB45" s="4"/>
      <c r="BC45" s="6"/>
      <c r="BD45" s="6">
        <v>-7.507183236517001E-2</v>
      </c>
      <c r="BE45" s="6">
        <v>-0.74194184642002448</v>
      </c>
      <c r="BF45" s="6">
        <v>2.9522606587706335E-2</v>
      </c>
      <c r="BG45" s="4"/>
      <c r="BH45" s="6">
        <v>3.3494285694543713</v>
      </c>
      <c r="BI45" s="6">
        <v>-2.845182347098052</v>
      </c>
      <c r="BJ45" s="6">
        <v>3.4060878927278049</v>
      </c>
      <c r="BK45" s="9">
        <v>-4.394856744946674</v>
      </c>
      <c r="BL45" s="6">
        <v>0.84279254718591101</v>
      </c>
      <c r="BM45" s="6">
        <v>1.0648596321394033</v>
      </c>
      <c r="BN45" s="6">
        <f t="shared" si="23"/>
        <v>-0.4407827393596857</v>
      </c>
      <c r="BO45" s="6">
        <f t="shared" si="2"/>
        <v>-7.507183236517001E-2</v>
      </c>
      <c r="BP45" s="6">
        <f t="shared" si="3"/>
        <v>3.4060878927278049</v>
      </c>
      <c r="BQ45" s="10">
        <f t="shared" si="4"/>
        <v>13</v>
      </c>
      <c r="BR45" s="7">
        <f t="array" ref="BR45">SUM(IF($AV45:$BM45&lt;0,1,0))</f>
        <v>7</v>
      </c>
      <c r="BS45" s="9">
        <f t="shared" si="5"/>
        <v>53.846153846153847</v>
      </c>
      <c r="BT45" s="7">
        <f t="array" ref="BT45">SUM(IF($AV45:$BM45&gt;15,1,0))</f>
        <v>0</v>
      </c>
      <c r="BU45" s="9">
        <f t="shared" si="6"/>
        <v>0</v>
      </c>
      <c r="BV45" s="7">
        <f t="array" ref="BV45">SUM(IF(AV45:BM45&gt;40,1,0))</f>
        <v>0</v>
      </c>
      <c r="BW45" s="9">
        <f t="shared" si="24"/>
        <v>0</v>
      </c>
      <c r="BX45" s="4"/>
      <c r="BY45" s="6"/>
      <c r="BZ45" s="6">
        <v>-4.0816326530612184</v>
      </c>
      <c r="CA45" s="6">
        <v>0</v>
      </c>
      <c r="CB45" s="4"/>
      <c r="CC45" s="6"/>
      <c r="CD45" s="6"/>
      <c r="CE45" s="6"/>
      <c r="CF45" s="6"/>
      <c r="CG45" s="6"/>
      <c r="CH45" s="6"/>
      <c r="CI45" s="6">
        <v>0</v>
      </c>
      <c r="CJ45" s="6"/>
      <c r="CK45" s="6"/>
      <c r="CL45" s="6"/>
      <c r="CM45" s="4"/>
      <c r="CN45" s="6"/>
      <c r="CO45" s="4"/>
      <c r="CP45" s="6">
        <f t="shared" si="35"/>
        <v>-1.3605442176870728</v>
      </c>
      <c r="CQ45" s="6">
        <f t="shared" si="36"/>
        <v>0</v>
      </c>
      <c r="CR45" s="6">
        <f t="shared" si="7"/>
        <v>0</v>
      </c>
      <c r="CS45" s="10">
        <f t="shared" si="8"/>
        <v>3</v>
      </c>
      <c r="CT45" s="7">
        <f t="array" ref="CT45">SUM(IF($BX45:$CO45&lt;0,1,0))</f>
        <v>1</v>
      </c>
      <c r="CU45" s="9">
        <f t="shared" si="32"/>
        <v>33.333333333333336</v>
      </c>
      <c r="CV45" s="7">
        <f t="array" ref="CV45">SUM(IF($BX45:$CO45&gt;15,1,0))</f>
        <v>0</v>
      </c>
      <c r="CW45" s="9">
        <f t="shared" si="33"/>
        <v>0</v>
      </c>
      <c r="CX45" s="7">
        <f t="array" ref="CX45">SUM(IF(BX45:CO45&gt;40,1,0))</f>
        <v>0</v>
      </c>
      <c r="CY45" s="9">
        <f t="shared" si="34"/>
        <v>0</v>
      </c>
      <c r="CZ45" s="6"/>
      <c r="DA45" s="6">
        <v>-1.0536398467433039</v>
      </c>
      <c r="DB45" s="6">
        <f t="shared" si="25"/>
        <v>-1.0536398467433039</v>
      </c>
      <c r="DC45" s="6">
        <f t="shared" si="9"/>
        <v>-1.0536398467433039</v>
      </c>
      <c r="DD45" s="6">
        <f t="shared" si="10"/>
        <v>-1.0536398467433039</v>
      </c>
      <c r="DE45" s="10">
        <f t="shared" si="11"/>
        <v>1</v>
      </c>
      <c r="DF45" s="7">
        <f t="array" ref="DF45">SUM(IF($CZ45:$DA45&lt;0,1,0))</f>
        <v>1</v>
      </c>
      <c r="DG45" s="9">
        <f t="shared" si="12"/>
        <v>100</v>
      </c>
      <c r="DH45" s="7">
        <f t="array" ref="DH45">SUM(IF($CZ45:$DA45&gt;20,1,0))</f>
        <v>0</v>
      </c>
      <c r="DI45" s="9">
        <f t="shared" si="13"/>
        <v>0</v>
      </c>
      <c r="DJ45" s="7">
        <f t="array" ref="DJ45">SUM(IF(CZ45:DA45&gt;40,1,0))</f>
        <v>0</v>
      </c>
      <c r="DK45" s="9">
        <f t="shared" si="26"/>
        <v>0</v>
      </c>
      <c r="DL45" s="4"/>
      <c r="DM45" s="4"/>
      <c r="DN45" s="4"/>
      <c r="DO45" s="4"/>
      <c r="DP45" s="4"/>
      <c r="DQ45" s="10">
        <f t="shared" si="43"/>
        <v>0</v>
      </c>
      <c r="DR45" s="7">
        <f t="array" ref="DR45">SUM(IF($DL45:$DM45&lt;0,1,0))</f>
        <v>0</v>
      </c>
      <c r="DS45" s="9" t="e">
        <f t="shared" si="44"/>
        <v>#DIV/0!</v>
      </c>
      <c r="DT45" s="7">
        <f t="array" ref="DT45">SUM(IF($DL45:$DM45&gt;15,1,0))</f>
        <v>0</v>
      </c>
      <c r="DU45" s="9" t="e">
        <f t="shared" si="45"/>
        <v>#DIV/0!</v>
      </c>
      <c r="DV45" s="7">
        <f t="array" ref="DV45">SUM(IF(DL45:DM45&gt;40,1,0))</f>
        <v>0</v>
      </c>
      <c r="DW45" s="9" t="e">
        <f t="shared" si="46"/>
        <v>#DIV/0!</v>
      </c>
      <c r="DX45" s="6">
        <f t="shared" si="28"/>
        <v>-1.0762340323755646</v>
      </c>
      <c r="DY45" s="6">
        <f t="shared" si="14"/>
        <v>-0.74194184642002448</v>
      </c>
      <c r="DZ45" s="6">
        <f t="shared" si="15"/>
        <v>3.4060878927278049</v>
      </c>
      <c r="EA45" s="9">
        <f t="shared" si="29"/>
        <v>-0.26247924110675463</v>
      </c>
      <c r="EB45" s="6">
        <f t="shared" si="16"/>
        <v>2.5748443852200742</v>
      </c>
      <c r="EC45" s="9">
        <f t="shared" si="30"/>
        <v>5.3310622430779331</v>
      </c>
      <c r="ED45" s="10">
        <f t="shared" si="17"/>
        <v>19</v>
      </c>
      <c r="EE45" s="10">
        <f t="shared" si="18"/>
        <v>11</v>
      </c>
      <c r="EF45" s="9">
        <f t="shared" si="19"/>
        <v>57.89473684210526</v>
      </c>
      <c r="EG45" s="10">
        <f t="shared" si="20"/>
        <v>0</v>
      </c>
      <c r="EH45" s="9">
        <f t="shared" si="21"/>
        <v>0</v>
      </c>
      <c r="EI45" s="9">
        <f t="shared" si="31"/>
        <v>0</v>
      </c>
      <c r="EJ45" s="10">
        <f t="shared" si="22"/>
        <v>0</v>
      </c>
      <c r="EK45" s="9">
        <f t="shared" si="27"/>
        <v>0</v>
      </c>
      <c r="EL45" s="6"/>
      <c r="EM45" s="5"/>
      <c r="EN45" s="5"/>
      <c r="EO45" s="5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</row>
    <row r="46" spans="1:168" x14ac:dyDescent="0.4">
      <c r="A46" s="7"/>
      <c r="B46" s="17">
        <v>1837</v>
      </c>
      <c r="C46" s="4"/>
      <c r="D46" s="4"/>
      <c r="E46" s="8"/>
      <c r="F46" s="8"/>
      <c r="G46" s="4"/>
      <c r="H46" s="8"/>
      <c r="I46" s="4"/>
      <c r="J46" s="8"/>
      <c r="K46" s="8"/>
      <c r="L46" s="8"/>
      <c r="M46" s="9"/>
      <c r="N46" s="8"/>
      <c r="O46" s="8"/>
      <c r="P46" s="6"/>
      <c r="Q46" s="6"/>
      <c r="R46" s="6"/>
      <c r="S46" s="10"/>
      <c r="T46" s="10"/>
      <c r="U46" s="6"/>
      <c r="V46" s="6"/>
      <c r="W46" s="6"/>
      <c r="X46" s="10"/>
      <c r="Y46" s="6"/>
      <c r="Z46" s="4"/>
      <c r="AA46" s="6"/>
      <c r="AB46" s="6">
        <v>12.278749807673917</v>
      </c>
      <c r="AC46" s="4"/>
      <c r="AD46" s="4"/>
      <c r="AE46" s="4"/>
      <c r="AF46" s="6"/>
      <c r="AG46" s="4"/>
      <c r="AH46" s="6"/>
      <c r="AI46" s="6">
        <v>3.7966550544301869</v>
      </c>
      <c r="AJ46" s="6"/>
      <c r="AK46" s="4"/>
      <c r="AL46" s="6">
        <f t="shared" si="38"/>
        <v>8.0377024310520522</v>
      </c>
      <c r="AM46" s="6">
        <f t="shared" si="39"/>
        <v>8.0377024310520504</v>
      </c>
      <c r="AN46" s="6">
        <f t="shared" si="0"/>
        <v>12.278749807673917</v>
      </c>
      <c r="AO46" s="10">
        <f t="shared" si="1"/>
        <v>2</v>
      </c>
      <c r="AP46" s="7">
        <f t="array" ref="AP46">SUM(IF($Z46:$AK46&lt;0,1,0))</f>
        <v>0</v>
      </c>
      <c r="AQ46" s="9">
        <f t="shared" si="40"/>
        <v>0</v>
      </c>
      <c r="AR46" s="7">
        <f t="array" ref="AR46">SUM(IF($Z46:$AK46&gt;15,1,0))</f>
        <v>0</v>
      </c>
      <c r="AS46" s="9">
        <f t="shared" si="41"/>
        <v>0</v>
      </c>
      <c r="AT46" s="7">
        <f t="array" ref="AT46">SUM(IF(Z46:AK46&gt;40,1,0))</f>
        <v>0</v>
      </c>
      <c r="AU46" s="9">
        <f t="shared" si="42"/>
        <v>0</v>
      </c>
      <c r="AV46" s="6">
        <v>1.9667865615673019</v>
      </c>
      <c r="AW46" s="6">
        <v>-4.1978418872101741E-4</v>
      </c>
      <c r="AX46" s="4"/>
      <c r="AY46" s="6"/>
      <c r="AZ46" s="9">
        <v>3.4328691430656866</v>
      </c>
      <c r="BA46" s="9">
        <v>8.3074544261758874</v>
      </c>
      <c r="BB46" s="4"/>
      <c r="BC46" s="6"/>
      <c r="BD46" s="6">
        <v>2.4393864314804059</v>
      </c>
      <c r="BE46" s="6">
        <v>1.4682043343147821</v>
      </c>
      <c r="BF46" s="6">
        <v>-2.4235579643155591</v>
      </c>
      <c r="BG46" s="4"/>
      <c r="BH46" s="6">
        <v>0.606574498878798</v>
      </c>
      <c r="BI46" s="6">
        <v>-0.32494155121117752</v>
      </c>
      <c r="BJ46" s="6">
        <v>0.10411736867015353</v>
      </c>
      <c r="BK46" s="9">
        <v>4.7807569036088404</v>
      </c>
      <c r="BL46" s="6">
        <v>6.9321809395616052</v>
      </c>
      <c r="BM46" s="6">
        <v>-3.3189344659069753</v>
      </c>
      <c r="BN46" s="6">
        <f t="shared" si="23"/>
        <v>1.8438828339770019</v>
      </c>
      <c r="BO46" s="6">
        <f t="shared" si="2"/>
        <v>1.4682043343147821</v>
      </c>
      <c r="BP46" s="6">
        <f t="shared" si="3"/>
        <v>8.3074544261758874</v>
      </c>
      <c r="BQ46" s="10">
        <f t="shared" si="4"/>
        <v>13</v>
      </c>
      <c r="BR46" s="7">
        <f t="array" ref="BR46">SUM(IF($AV46:$BM46&lt;0,1,0))</f>
        <v>4</v>
      </c>
      <c r="BS46" s="9">
        <f t="shared" si="5"/>
        <v>30.76923076923077</v>
      </c>
      <c r="BT46" s="7">
        <f t="array" ref="BT46">SUM(IF($AV46:$BM46&gt;15,1,0))</f>
        <v>0</v>
      </c>
      <c r="BU46" s="9">
        <f t="shared" si="6"/>
        <v>0</v>
      </c>
      <c r="BV46" s="7">
        <f t="array" ref="BV46">SUM(IF(AV46:BM46&gt;40,1,0))</f>
        <v>0</v>
      </c>
      <c r="BW46" s="9">
        <f t="shared" si="24"/>
        <v>0</v>
      </c>
      <c r="BX46" s="4"/>
      <c r="BY46" s="6"/>
      <c r="BZ46" s="6">
        <v>23.404255319148938</v>
      </c>
      <c r="CA46" s="6">
        <v>0.18656716417910779</v>
      </c>
      <c r="CB46" s="4"/>
      <c r="CC46" s="6"/>
      <c r="CD46" s="6"/>
      <c r="CE46" s="6"/>
      <c r="CF46" s="6"/>
      <c r="CG46" s="6"/>
      <c r="CH46" s="6"/>
      <c r="CI46" s="6">
        <v>-3.0097188838959066</v>
      </c>
      <c r="CJ46" s="6"/>
      <c r="CK46" s="6"/>
      <c r="CL46" s="6"/>
      <c r="CM46" s="4"/>
      <c r="CN46" s="6"/>
      <c r="CO46" s="4"/>
      <c r="CP46" s="6">
        <f t="shared" si="35"/>
        <v>6.8603678664773797</v>
      </c>
      <c r="CQ46" s="6">
        <f t="shared" si="36"/>
        <v>0.18656716417910779</v>
      </c>
      <c r="CR46" s="6">
        <f t="shared" si="7"/>
        <v>23.404255319148938</v>
      </c>
      <c r="CS46" s="10">
        <f t="shared" si="8"/>
        <v>3</v>
      </c>
      <c r="CT46" s="7">
        <f t="array" ref="CT46">SUM(IF($BX46:$CO46&lt;0,1,0))</f>
        <v>1</v>
      </c>
      <c r="CU46" s="9">
        <f t="shared" si="32"/>
        <v>33.333333333333336</v>
      </c>
      <c r="CV46" s="7">
        <f t="array" ref="CV46">SUM(IF($BX46:$CO46&gt;15,1,0))</f>
        <v>1</v>
      </c>
      <c r="CW46" s="9">
        <f t="shared" si="33"/>
        <v>33.333333333333329</v>
      </c>
      <c r="CX46" s="7">
        <f t="array" ref="CX46">SUM(IF(BX46:CO46&gt;40,1,0))</f>
        <v>0</v>
      </c>
      <c r="CY46" s="9">
        <f t="shared" si="34"/>
        <v>0</v>
      </c>
      <c r="CZ46" s="6"/>
      <c r="DA46" s="6">
        <v>5.9360730593607247</v>
      </c>
      <c r="DB46" s="6">
        <f t="shared" si="25"/>
        <v>5.9360730593607247</v>
      </c>
      <c r="DC46" s="6">
        <f t="shared" si="9"/>
        <v>5.9360730593607247</v>
      </c>
      <c r="DD46" s="6">
        <f t="shared" si="10"/>
        <v>5.9360730593607247</v>
      </c>
      <c r="DE46" s="10">
        <f t="shared" si="11"/>
        <v>1</v>
      </c>
      <c r="DF46" s="7">
        <f t="array" ref="DF46">SUM(IF($CZ46:$DA46&lt;0,1,0))</f>
        <v>0</v>
      </c>
      <c r="DG46" s="9">
        <f t="shared" si="12"/>
        <v>0</v>
      </c>
      <c r="DH46" s="7">
        <f t="array" ref="DH46">SUM(IF($CZ46:$DA46&gt;20,1,0))</f>
        <v>0</v>
      </c>
      <c r="DI46" s="9">
        <f t="shared" si="13"/>
        <v>0</v>
      </c>
      <c r="DJ46" s="7">
        <f t="array" ref="DJ46">SUM(IF(CZ46:DA46&gt;40,1,0))</f>
        <v>0</v>
      </c>
      <c r="DK46" s="9">
        <f t="shared" si="26"/>
        <v>0</v>
      </c>
      <c r="DL46" s="4"/>
      <c r="DM46" s="4"/>
      <c r="DN46" s="4"/>
      <c r="DO46" s="4"/>
      <c r="DP46" s="4"/>
      <c r="DQ46" s="10">
        <f t="shared" si="43"/>
        <v>0</v>
      </c>
      <c r="DR46" s="7">
        <f t="array" ref="DR46">SUM(IF($DL46:$DM46&lt;0,1,0))</f>
        <v>0</v>
      </c>
      <c r="DS46" s="9" t="e">
        <f t="shared" si="44"/>
        <v>#DIV/0!</v>
      </c>
      <c r="DT46" s="7">
        <f t="array" ref="DT46">SUM(IF($DL46:$DM46&gt;15,1,0))</f>
        <v>0</v>
      </c>
      <c r="DU46" s="9" t="e">
        <f t="shared" si="45"/>
        <v>#DIV/0!</v>
      </c>
      <c r="DV46" s="7">
        <f t="array" ref="DV46">SUM(IF(DL46:DM46&gt;40,1,0))</f>
        <v>0</v>
      </c>
      <c r="DW46" s="9" t="e">
        <f t="shared" si="46"/>
        <v>#DIV/0!</v>
      </c>
      <c r="DX46" s="6">
        <f t="shared" si="28"/>
        <v>3.5033188611893684</v>
      </c>
      <c r="DY46" s="6">
        <f t="shared" si="14"/>
        <v>1.9667865615673019</v>
      </c>
      <c r="DZ46" s="6">
        <f t="shared" si="15"/>
        <v>23.404255319148938</v>
      </c>
      <c r="EA46" s="9">
        <f t="shared" si="29"/>
        <v>0.15854416904033572</v>
      </c>
      <c r="EB46" s="6">
        <f t="shared" si="16"/>
        <v>6.2589357090735431</v>
      </c>
      <c r="EC46" s="9">
        <f t="shared" si="30"/>
        <v>7.6828054257382332</v>
      </c>
      <c r="ED46" s="10">
        <f t="shared" si="17"/>
        <v>19</v>
      </c>
      <c r="EE46" s="10">
        <f t="shared" si="18"/>
        <v>5</v>
      </c>
      <c r="EF46" s="9">
        <f t="shared" si="19"/>
        <v>26.315789473684209</v>
      </c>
      <c r="EG46" s="10">
        <f t="shared" si="20"/>
        <v>1</v>
      </c>
      <c r="EH46" s="9">
        <f t="shared" si="21"/>
        <v>5.2631578947368416</v>
      </c>
      <c r="EI46" s="9">
        <f t="shared" si="31"/>
        <v>0.8771929824561403</v>
      </c>
      <c r="EJ46" s="10">
        <f t="shared" si="22"/>
        <v>0</v>
      </c>
      <c r="EK46" s="9">
        <f t="shared" si="27"/>
        <v>0</v>
      </c>
      <c r="EL46" s="6"/>
      <c r="EM46" s="5"/>
      <c r="EN46" s="5"/>
      <c r="EO46" s="5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</row>
    <row r="47" spans="1:168" x14ac:dyDescent="0.4">
      <c r="A47" s="7"/>
      <c r="B47" s="17">
        <v>1838</v>
      </c>
      <c r="C47" s="4"/>
      <c r="D47" s="4"/>
      <c r="E47" s="8"/>
      <c r="F47" s="8"/>
      <c r="G47" s="4"/>
      <c r="H47" s="8"/>
      <c r="I47" s="4"/>
      <c r="J47" s="8"/>
      <c r="K47" s="8"/>
      <c r="L47" s="8"/>
      <c r="M47" s="9"/>
      <c r="N47" s="8"/>
      <c r="O47" s="8"/>
      <c r="P47" s="6"/>
      <c r="Q47" s="6"/>
      <c r="R47" s="6"/>
      <c r="S47" s="10"/>
      <c r="T47" s="10"/>
      <c r="U47" s="6"/>
      <c r="V47" s="6"/>
      <c r="W47" s="6"/>
      <c r="X47" s="10"/>
      <c r="Y47" s="6"/>
      <c r="Z47" s="4"/>
      <c r="AA47" s="6"/>
      <c r="AB47" s="6">
        <v>-2.9897796143494748</v>
      </c>
      <c r="AC47" s="4"/>
      <c r="AD47" s="4"/>
      <c r="AE47" s="4"/>
      <c r="AF47" s="6"/>
      <c r="AG47" s="4"/>
      <c r="AH47" s="6"/>
      <c r="AI47" s="6">
        <v>-1.251115061775554E-2</v>
      </c>
      <c r="AJ47" s="6"/>
      <c r="AK47" s="4"/>
      <c r="AL47" s="6">
        <f t="shared" si="38"/>
        <v>-1.5011453824836152</v>
      </c>
      <c r="AM47" s="6">
        <f t="shared" si="39"/>
        <v>-1.5011453824836152</v>
      </c>
      <c r="AN47" s="6">
        <f t="shared" si="0"/>
        <v>-1.251115061775554E-2</v>
      </c>
      <c r="AO47" s="10">
        <f t="shared" si="1"/>
        <v>2</v>
      </c>
      <c r="AP47" s="7">
        <f t="array" ref="AP47">SUM(IF($Z47:$AK47&lt;0,1,0))</f>
        <v>2</v>
      </c>
      <c r="AQ47" s="9">
        <f t="shared" si="40"/>
        <v>100</v>
      </c>
      <c r="AR47" s="7">
        <f t="array" ref="AR47">SUM(IF($Z47:$AK47&gt;15,1,0))</f>
        <v>0</v>
      </c>
      <c r="AS47" s="9">
        <f t="shared" si="41"/>
        <v>0</v>
      </c>
      <c r="AT47" s="7">
        <f t="array" ref="AT47">SUM(IF(Z47:AK47&gt;40,1,0))</f>
        <v>0</v>
      </c>
      <c r="AU47" s="9">
        <f t="shared" si="42"/>
        <v>0</v>
      </c>
      <c r="AV47" s="6">
        <v>-0.9469464811187045</v>
      </c>
      <c r="AW47" s="6">
        <v>3.8157482777911866E-4</v>
      </c>
      <c r="AX47" s="4"/>
      <c r="AY47" s="6"/>
      <c r="AZ47" s="9">
        <v>-3.1700867663376431</v>
      </c>
      <c r="BA47" s="9">
        <v>-4.7626578022292199</v>
      </c>
      <c r="BB47" s="4"/>
      <c r="BC47" s="6"/>
      <c r="BD47" s="6">
        <v>-2.6166653755608338</v>
      </c>
      <c r="BE47" s="6">
        <v>-1.8426294820717115</v>
      </c>
      <c r="BF47" s="6">
        <v>-0.20278200107494149</v>
      </c>
      <c r="BG47" s="4"/>
      <c r="BH47" s="6">
        <v>0.43901818874652054</v>
      </c>
      <c r="BI47" s="6">
        <v>-5.1091262985339618</v>
      </c>
      <c r="BJ47" s="6">
        <v>-4.0941754916792856</v>
      </c>
      <c r="BK47" s="9">
        <v>0.5651471979310152</v>
      </c>
      <c r="BL47" s="6">
        <v>-4.5164060160136854</v>
      </c>
      <c r="BM47" s="6">
        <v>3.2738713280552334</v>
      </c>
      <c r="BN47" s="6">
        <f t="shared" si="23"/>
        <v>-1.7679274942353413</v>
      </c>
      <c r="BO47" s="6">
        <f t="shared" si="2"/>
        <v>-1.8426294820717115</v>
      </c>
      <c r="BP47" s="6">
        <f t="shared" si="3"/>
        <v>3.2738713280552334</v>
      </c>
      <c r="BQ47" s="10">
        <f t="shared" si="4"/>
        <v>13</v>
      </c>
      <c r="BR47" s="7">
        <f t="array" ref="BR47">SUM(IF($AV47:$BM47&lt;0,1,0))</f>
        <v>9</v>
      </c>
      <c r="BS47" s="9">
        <f t="shared" si="5"/>
        <v>69.230769230769226</v>
      </c>
      <c r="BT47" s="7">
        <f t="array" ref="BT47">SUM(IF($AV47:$BM47&gt;15,1,0))</f>
        <v>0</v>
      </c>
      <c r="BU47" s="9">
        <f t="shared" si="6"/>
        <v>0</v>
      </c>
      <c r="BV47" s="7">
        <f t="array" ref="BV47">SUM(IF(AV47:BM47&gt;40,1,0))</f>
        <v>0</v>
      </c>
      <c r="BW47" s="9">
        <f t="shared" si="24"/>
        <v>0</v>
      </c>
      <c r="BX47" s="4"/>
      <c r="BY47" s="6"/>
      <c r="BZ47" s="6">
        <v>6.8965517241379226</v>
      </c>
      <c r="CA47" s="6">
        <v>-0.74487895716945918</v>
      </c>
      <c r="CB47" s="4"/>
      <c r="CC47" s="6"/>
      <c r="CD47" s="6"/>
      <c r="CE47" s="6"/>
      <c r="CF47" s="6"/>
      <c r="CG47" s="6"/>
      <c r="CH47" s="6"/>
      <c r="CI47" s="6">
        <v>3.1031138885895926</v>
      </c>
      <c r="CJ47" s="6"/>
      <c r="CK47" s="6"/>
      <c r="CL47" s="6"/>
      <c r="CM47" s="4"/>
      <c r="CN47" s="6"/>
      <c r="CO47" s="4"/>
      <c r="CP47" s="6">
        <f t="shared" si="35"/>
        <v>3.0849288851860188</v>
      </c>
      <c r="CQ47" s="6">
        <f t="shared" si="36"/>
        <v>3.1031138885895926</v>
      </c>
      <c r="CR47" s="6">
        <f t="shared" si="7"/>
        <v>6.8965517241379226</v>
      </c>
      <c r="CS47" s="10">
        <f t="shared" si="8"/>
        <v>3</v>
      </c>
      <c r="CT47" s="7">
        <f t="array" ref="CT47">SUM(IF($BX47:$CO47&lt;0,1,0))</f>
        <v>1</v>
      </c>
      <c r="CU47" s="9">
        <f t="shared" si="32"/>
        <v>33.333333333333336</v>
      </c>
      <c r="CV47" s="7">
        <f t="array" ref="CV47">SUM(IF($BX47:$CO47&gt;15,1,0))</f>
        <v>0</v>
      </c>
      <c r="CW47" s="9">
        <f t="shared" si="33"/>
        <v>0</v>
      </c>
      <c r="CX47" s="7">
        <f t="array" ref="CX47">SUM(IF(BX47:CO47&gt;40,1,0))</f>
        <v>0</v>
      </c>
      <c r="CY47" s="9">
        <f t="shared" si="34"/>
        <v>0</v>
      </c>
      <c r="CZ47" s="6"/>
      <c r="DA47" s="6">
        <v>-3.6185819070904568</v>
      </c>
      <c r="DB47" s="6">
        <f t="shared" si="25"/>
        <v>-3.6185819070904568</v>
      </c>
      <c r="DC47" s="6">
        <f t="shared" si="9"/>
        <v>-3.6185819070904568</v>
      </c>
      <c r="DD47" s="6">
        <f t="shared" si="10"/>
        <v>-3.6185819070904568</v>
      </c>
      <c r="DE47" s="10">
        <f t="shared" si="11"/>
        <v>1</v>
      </c>
      <c r="DF47" s="7">
        <f t="array" ref="DF47">SUM(IF($CZ47:$DA47&lt;0,1,0))</f>
        <v>1</v>
      </c>
      <c r="DG47" s="9">
        <f t="shared" si="12"/>
        <v>100</v>
      </c>
      <c r="DH47" s="7">
        <f t="array" ref="DH47">SUM(IF($CZ47:$DA47&gt;20,1,0))</f>
        <v>0</v>
      </c>
      <c r="DI47" s="9">
        <f t="shared" si="13"/>
        <v>0</v>
      </c>
      <c r="DJ47" s="7">
        <f t="array" ref="DJ47">SUM(IF(CZ47:DA47&gt;40,1,0))</f>
        <v>0</v>
      </c>
      <c r="DK47" s="9">
        <f t="shared" si="26"/>
        <v>0</v>
      </c>
      <c r="DL47" s="4"/>
      <c r="DM47" s="4"/>
      <c r="DN47" s="4"/>
      <c r="DO47" s="4"/>
      <c r="DP47" s="4"/>
      <c r="DQ47" s="10">
        <f t="shared" si="43"/>
        <v>0</v>
      </c>
      <c r="DR47" s="7">
        <f t="array" ref="DR47">SUM(IF($DL47:$DM47&lt;0,1,0))</f>
        <v>0</v>
      </c>
      <c r="DS47" s="9" t="e">
        <f t="shared" si="44"/>
        <v>#DIV/0!</v>
      </c>
      <c r="DT47" s="7">
        <f t="array" ref="DT47">SUM(IF($DL47:$DM47&gt;15,1,0))</f>
        <v>0</v>
      </c>
      <c r="DU47" s="9" t="e">
        <f t="shared" si="45"/>
        <v>#DIV/0!</v>
      </c>
      <c r="DV47" s="7">
        <f t="array" ref="DV47">SUM(IF(DL47:DM47&gt;40,1,0))</f>
        <v>0</v>
      </c>
      <c r="DW47" s="9" t="e">
        <f t="shared" si="46"/>
        <v>#DIV/0!</v>
      </c>
      <c r="DX47" s="6">
        <f t="shared" si="28"/>
        <v>-1.0710075495557405</v>
      </c>
      <c r="DY47" s="6">
        <f t="shared" si="14"/>
        <v>-0.9469464811187045</v>
      </c>
      <c r="DZ47" s="6">
        <f t="shared" si="15"/>
        <v>6.8965517241379226</v>
      </c>
      <c r="EA47" s="9">
        <f t="shared" si="29"/>
        <v>-0.21901253839321599</v>
      </c>
      <c r="EB47" s="6">
        <f t="shared" si="16"/>
        <v>3.1304216262361062</v>
      </c>
      <c r="EC47" s="9">
        <f t="shared" si="30"/>
        <v>6.9573202923953703</v>
      </c>
      <c r="ED47" s="10">
        <f t="shared" si="17"/>
        <v>19</v>
      </c>
      <c r="EE47" s="10">
        <f t="shared" si="18"/>
        <v>13</v>
      </c>
      <c r="EF47" s="9">
        <f t="shared" si="19"/>
        <v>68.421052631578945</v>
      </c>
      <c r="EG47" s="10">
        <f t="shared" si="20"/>
        <v>0</v>
      </c>
      <c r="EH47" s="9">
        <f t="shared" si="21"/>
        <v>0</v>
      </c>
      <c r="EI47" s="9">
        <f t="shared" si="31"/>
        <v>0.8771929824561403</v>
      </c>
      <c r="EJ47" s="10">
        <f t="shared" si="22"/>
        <v>0</v>
      </c>
      <c r="EK47" s="9">
        <f t="shared" si="27"/>
        <v>0</v>
      </c>
      <c r="EL47" s="6"/>
      <c r="EM47" s="5"/>
      <c r="EN47" s="5"/>
      <c r="EO47" s="5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</row>
    <row r="48" spans="1:168" x14ac:dyDescent="0.4">
      <c r="A48" s="7"/>
      <c r="B48" s="17">
        <v>1839</v>
      </c>
      <c r="C48" s="4"/>
      <c r="D48" s="4"/>
      <c r="E48" s="8"/>
      <c r="F48" s="8"/>
      <c r="G48" s="4"/>
      <c r="H48" s="8"/>
      <c r="I48" s="4"/>
      <c r="J48" s="8"/>
      <c r="K48" s="8"/>
      <c r="L48" s="8"/>
      <c r="M48" s="9"/>
      <c r="N48" s="8"/>
      <c r="O48" s="8"/>
      <c r="P48" s="6"/>
      <c r="Q48" s="6"/>
      <c r="R48" s="6"/>
      <c r="S48" s="10"/>
      <c r="T48" s="10"/>
      <c r="U48" s="6"/>
      <c r="V48" s="6"/>
      <c r="W48" s="6"/>
      <c r="X48" s="10"/>
      <c r="Y48" s="6"/>
      <c r="Z48" s="4"/>
      <c r="AA48" s="6"/>
      <c r="AB48" s="6">
        <v>-2.8958079164202899</v>
      </c>
      <c r="AC48" s="4"/>
      <c r="AD48" s="4"/>
      <c r="AE48" s="4"/>
      <c r="AF48" s="6"/>
      <c r="AG48" s="4"/>
      <c r="AH48" s="6"/>
      <c r="AI48" s="6">
        <v>-1.056232078225916E-2</v>
      </c>
      <c r="AJ48" s="6"/>
      <c r="AK48" s="4"/>
      <c r="AL48" s="6">
        <f t="shared" si="38"/>
        <v>-1.4531851186012745</v>
      </c>
      <c r="AM48" s="6">
        <f t="shared" si="39"/>
        <v>-1.4531851186012745</v>
      </c>
      <c r="AN48" s="6">
        <f t="shared" si="0"/>
        <v>-1.056232078225916E-2</v>
      </c>
      <c r="AO48" s="10">
        <f t="shared" si="1"/>
        <v>2</v>
      </c>
      <c r="AP48" s="7">
        <f t="array" ref="AP48">SUM(IF($Z48:$AK48&lt;0,1,0))</f>
        <v>2</v>
      </c>
      <c r="AQ48" s="9">
        <f t="shared" si="40"/>
        <v>100</v>
      </c>
      <c r="AR48" s="7">
        <f t="array" ref="AR48">SUM(IF($Z48:$AK48&gt;15,1,0))</f>
        <v>0</v>
      </c>
      <c r="AS48" s="9">
        <f t="shared" si="41"/>
        <v>0</v>
      </c>
      <c r="AT48" s="7">
        <f t="array" ref="AT48">SUM(IF(Z48:AK48&gt;40,1,0))</f>
        <v>0</v>
      </c>
      <c r="AU48" s="9">
        <f t="shared" si="42"/>
        <v>0</v>
      </c>
      <c r="AV48" s="6">
        <v>1.570118913489793E-2</v>
      </c>
      <c r="AW48" s="6">
        <v>-0.50231969673739663</v>
      </c>
      <c r="AX48" s="4"/>
      <c r="AY48" s="6"/>
      <c r="AZ48" s="9">
        <v>0.15578124647555036</v>
      </c>
      <c r="BA48" s="9">
        <v>-0.48664098274329159</v>
      </c>
      <c r="BB48" s="4"/>
      <c r="BC48" s="6"/>
      <c r="BD48" s="6">
        <v>-0.34902798571504468</v>
      </c>
      <c r="BE48" s="6">
        <v>9.6993210475249114E-2</v>
      </c>
      <c r="BF48" s="6">
        <v>1.5070478906773266</v>
      </c>
      <c r="BG48" s="4"/>
      <c r="BH48" s="6">
        <v>-1.3856848275791811</v>
      </c>
      <c r="BI48" s="6">
        <v>3.0744399925172639</v>
      </c>
      <c r="BJ48" s="6">
        <v>0.50280981958001902</v>
      </c>
      <c r="BK48" s="9">
        <v>-2.8463808622151476</v>
      </c>
      <c r="BL48" s="6">
        <v>0.85412850437562859</v>
      </c>
      <c r="BM48" s="6">
        <v>-0.15553894596675999</v>
      </c>
      <c r="BN48" s="6">
        <f t="shared" si="23"/>
        <v>3.7023734790701063E-2</v>
      </c>
      <c r="BO48" s="6">
        <f t="shared" si="2"/>
        <v>1.570118913489793E-2</v>
      </c>
      <c r="BP48" s="6">
        <f t="shared" si="3"/>
        <v>3.0744399925172639</v>
      </c>
      <c r="BQ48" s="10">
        <f t="shared" si="4"/>
        <v>13</v>
      </c>
      <c r="BR48" s="7">
        <f t="array" ref="BR48">SUM(IF($AV48:$BM48&lt;0,1,0))</f>
        <v>6</v>
      </c>
      <c r="BS48" s="9">
        <f t="shared" si="5"/>
        <v>46.153846153846153</v>
      </c>
      <c r="BT48" s="7">
        <f t="array" ref="BT48">SUM(IF($AV48:$BM48&gt;15,1,0))</f>
        <v>0</v>
      </c>
      <c r="BU48" s="9">
        <f t="shared" si="6"/>
        <v>0</v>
      </c>
      <c r="BV48" s="7">
        <f t="array" ref="BV48">SUM(IF(AV48:BM48&gt;40,1,0))</f>
        <v>0</v>
      </c>
      <c r="BW48" s="9">
        <f t="shared" si="24"/>
        <v>0</v>
      </c>
      <c r="BX48" s="4"/>
      <c r="BY48" s="6"/>
      <c r="BZ48" s="6">
        <v>-8.064516129032274</v>
      </c>
      <c r="CA48" s="6">
        <v>-1.1257035647279645</v>
      </c>
      <c r="CB48" s="4"/>
      <c r="CC48" s="6"/>
      <c r="CD48" s="6"/>
      <c r="CE48" s="6"/>
      <c r="CF48" s="6"/>
      <c r="CG48" s="6"/>
      <c r="CH48" s="6"/>
      <c r="CI48" s="6">
        <v>0</v>
      </c>
      <c r="CJ48" s="6"/>
      <c r="CK48" s="6"/>
      <c r="CL48" s="6"/>
      <c r="CM48" s="4"/>
      <c r="CN48" s="6"/>
      <c r="CO48" s="4"/>
      <c r="CP48" s="6">
        <f t="shared" si="35"/>
        <v>-3.0634065645867459</v>
      </c>
      <c r="CQ48" s="6">
        <f t="shared" si="36"/>
        <v>-1.1257035647279645</v>
      </c>
      <c r="CR48" s="6">
        <f t="shared" si="7"/>
        <v>0</v>
      </c>
      <c r="CS48" s="10">
        <f t="shared" si="8"/>
        <v>3</v>
      </c>
      <c r="CT48" s="7">
        <f t="array" ref="CT48">SUM(IF($BX48:$CO48&lt;0,1,0))</f>
        <v>2</v>
      </c>
      <c r="CU48" s="9">
        <f t="shared" si="32"/>
        <v>66.666666666666671</v>
      </c>
      <c r="CV48" s="7">
        <f t="array" ref="CV48">SUM(IF($BX48:$CO48&gt;15,1,0))</f>
        <v>0</v>
      </c>
      <c r="CW48" s="9">
        <f t="shared" si="33"/>
        <v>0</v>
      </c>
      <c r="CX48" s="7">
        <f t="array" ref="CX48">SUM(IF(BX48:CO48&gt;40,1,0))</f>
        <v>0</v>
      </c>
      <c r="CY48" s="9">
        <f t="shared" si="34"/>
        <v>0</v>
      </c>
      <c r="CZ48" s="6"/>
      <c r="DA48" s="6">
        <v>-0.8244422890397729</v>
      </c>
      <c r="DB48" s="6">
        <f t="shared" si="25"/>
        <v>-0.8244422890397729</v>
      </c>
      <c r="DC48" s="6">
        <f t="shared" si="9"/>
        <v>-0.8244422890397729</v>
      </c>
      <c r="DD48" s="6">
        <f t="shared" si="10"/>
        <v>-0.8244422890397729</v>
      </c>
      <c r="DE48" s="10">
        <f t="shared" si="11"/>
        <v>1</v>
      </c>
      <c r="DF48" s="7">
        <f t="array" ref="DF48">SUM(IF($CZ48:$DA48&lt;0,1,0))</f>
        <v>1</v>
      </c>
      <c r="DG48" s="9">
        <f t="shared" si="12"/>
        <v>100</v>
      </c>
      <c r="DH48" s="7">
        <f t="array" ref="DH48">SUM(IF($CZ48:$DA48&gt;20,1,0))</f>
        <v>0</v>
      </c>
      <c r="DI48" s="9">
        <f t="shared" si="13"/>
        <v>0</v>
      </c>
      <c r="DJ48" s="7">
        <f t="array" ref="DJ48">SUM(IF(CZ48:DA48&gt;40,1,0))</f>
        <v>0</v>
      </c>
      <c r="DK48" s="9">
        <f t="shared" si="26"/>
        <v>0</v>
      </c>
      <c r="DL48" s="4"/>
      <c r="DM48" s="4"/>
      <c r="DN48" s="4"/>
      <c r="DO48" s="4"/>
      <c r="DP48" s="4"/>
      <c r="DQ48" s="10">
        <f t="shared" si="43"/>
        <v>0</v>
      </c>
      <c r="DR48" s="7">
        <f t="array" ref="DR48">SUM(IF($DL48:$DM48&lt;0,1,0))</f>
        <v>0</v>
      </c>
      <c r="DS48" s="9" t="e">
        <f t="shared" si="44"/>
        <v>#DIV/0!</v>
      </c>
      <c r="DT48" s="7">
        <f t="array" ref="DT48">SUM(IF($DL48:$DM48&gt;15,1,0))</f>
        <v>0</v>
      </c>
      <c r="DU48" s="9" t="e">
        <f t="shared" si="45"/>
        <v>#DIV/0!</v>
      </c>
      <c r="DV48" s="7">
        <f t="array" ref="DV48">SUM(IF(DL48:DM48&gt;40,1,0))</f>
        <v>0</v>
      </c>
      <c r="DW48" s="9" t="e">
        <f t="shared" si="46"/>
        <v>#DIV/0!</v>
      </c>
      <c r="DX48" s="6">
        <f t="shared" si="28"/>
        <v>-0.65472229830123396</v>
      </c>
      <c r="DY48" s="6">
        <f t="shared" si="14"/>
        <v>-0.15553894596675999</v>
      </c>
      <c r="DZ48" s="6">
        <f t="shared" si="15"/>
        <v>3.0744399925172639</v>
      </c>
      <c r="EA48" s="9">
        <f t="shared" si="29"/>
        <v>3.1994135639953902E-2</v>
      </c>
      <c r="EB48" s="6">
        <f t="shared" si="16"/>
        <v>2.2437740811830174</v>
      </c>
      <c r="EC48" s="9">
        <f t="shared" si="30"/>
        <v>7.0704546036939213</v>
      </c>
      <c r="ED48" s="10">
        <f t="shared" si="17"/>
        <v>19</v>
      </c>
      <c r="EE48" s="10">
        <f t="shared" si="18"/>
        <v>11</v>
      </c>
      <c r="EF48" s="9">
        <f t="shared" si="19"/>
        <v>57.89473684210526</v>
      </c>
      <c r="EG48" s="10">
        <f t="shared" si="20"/>
        <v>0</v>
      </c>
      <c r="EH48" s="9">
        <f t="shared" si="21"/>
        <v>0</v>
      </c>
      <c r="EI48" s="9">
        <f t="shared" si="31"/>
        <v>0.8771929824561403</v>
      </c>
      <c r="EJ48" s="10">
        <f t="shared" si="22"/>
        <v>0</v>
      </c>
      <c r="EK48" s="9">
        <f t="shared" si="27"/>
        <v>0</v>
      </c>
      <c r="EL48" s="6"/>
      <c r="EM48" s="5"/>
      <c r="EN48" s="5"/>
      <c r="EO48" s="5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</row>
    <row r="49" spans="1:168" x14ac:dyDescent="0.4">
      <c r="A49" s="7"/>
      <c r="B49" s="17">
        <v>1840</v>
      </c>
      <c r="C49" s="4"/>
      <c r="D49" s="4"/>
      <c r="E49" s="8"/>
      <c r="F49" s="8"/>
      <c r="G49" s="4"/>
      <c r="H49" s="8"/>
      <c r="I49" s="4"/>
      <c r="J49" s="8"/>
      <c r="K49" s="8"/>
      <c r="L49" s="8"/>
      <c r="M49" s="9"/>
      <c r="N49" s="8"/>
      <c r="O49" s="8"/>
      <c r="P49" s="6"/>
      <c r="Q49" s="6"/>
      <c r="R49" s="6"/>
      <c r="S49" s="10"/>
      <c r="T49" s="10"/>
      <c r="U49" s="6"/>
      <c r="V49" s="6"/>
      <c r="W49" s="6"/>
      <c r="X49" s="10"/>
      <c r="Y49" s="6"/>
      <c r="Z49" s="4"/>
      <c r="AA49" s="6"/>
      <c r="AB49" s="6">
        <v>3.8854672625494802</v>
      </c>
      <c r="AC49" s="4"/>
      <c r="AD49" s="4"/>
      <c r="AE49" s="4"/>
      <c r="AF49" s="6"/>
      <c r="AG49" s="4"/>
      <c r="AH49" s="6"/>
      <c r="AI49" s="6">
        <v>2.3336914208949011E-2</v>
      </c>
      <c r="AJ49" s="6"/>
      <c r="AK49" s="4"/>
      <c r="AL49" s="6">
        <f t="shared" si="38"/>
        <v>1.9544020883792146</v>
      </c>
      <c r="AM49" s="6">
        <f t="shared" si="39"/>
        <v>1.9544020883792146</v>
      </c>
      <c r="AN49" s="6">
        <f t="shared" si="0"/>
        <v>3.8854672625494802</v>
      </c>
      <c r="AO49" s="10">
        <f t="shared" si="1"/>
        <v>2</v>
      </c>
      <c r="AP49" s="7">
        <f t="array" ref="AP49">SUM(IF($Z49:$AK49&lt;0,1,0))</f>
        <v>0</v>
      </c>
      <c r="AQ49" s="9">
        <f t="shared" si="40"/>
        <v>0</v>
      </c>
      <c r="AR49" s="7">
        <f t="array" ref="AR49">SUM(IF($Z49:$AK49&gt;15,1,0))</f>
        <v>0</v>
      </c>
      <c r="AS49" s="9">
        <f t="shared" si="41"/>
        <v>0</v>
      </c>
      <c r="AT49" s="7">
        <f t="array" ref="AT49">SUM(IF(Z49:AK49&gt;40,1,0))</f>
        <v>0</v>
      </c>
      <c r="AU49" s="9">
        <f t="shared" si="42"/>
        <v>0</v>
      </c>
      <c r="AV49" s="6">
        <v>-1.1260843646415553</v>
      </c>
      <c r="AW49" s="6">
        <v>4.504930275261998E-4</v>
      </c>
      <c r="AX49" s="4"/>
      <c r="AY49" s="6"/>
      <c r="AZ49" s="9">
        <v>-1.2502625573217463</v>
      </c>
      <c r="BA49" s="9">
        <v>0.85265197380688384</v>
      </c>
      <c r="BB49" s="4"/>
      <c r="BC49" s="6"/>
      <c r="BD49" s="6">
        <v>0.23277122230056513</v>
      </c>
      <c r="BE49" s="6">
        <v>-0.83986729215669298</v>
      </c>
      <c r="BF49" s="6">
        <v>-5.2726429887184683</v>
      </c>
      <c r="BG49" s="4"/>
      <c r="BH49" s="6">
        <v>2.8932906285268567</v>
      </c>
      <c r="BI49" s="6">
        <v>-1.0118441812234646E-2</v>
      </c>
      <c r="BJ49" s="6">
        <v>2.7172846772611114</v>
      </c>
      <c r="BK49" s="9">
        <v>0.58030353024443038</v>
      </c>
      <c r="BL49" s="6">
        <v>4.4819252173164514</v>
      </c>
      <c r="BM49" s="6">
        <v>1.266092031938304</v>
      </c>
      <c r="BN49" s="6">
        <f t="shared" si="23"/>
        <v>0.34813800998241784</v>
      </c>
      <c r="BO49" s="6">
        <f t="shared" si="2"/>
        <v>0.23277122230056513</v>
      </c>
      <c r="BP49" s="6">
        <f t="shared" si="3"/>
        <v>4.4819252173164514</v>
      </c>
      <c r="BQ49" s="10">
        <f t="shared" si="4"/>
        <v>13</v>
      </c>
      <c r="BR49" s="7">
        <f t="array" ref="BR49">SUM(IF($AV49:$BM49&lt;0,1,0))</f>
        <v>5</v>
      </c>
      <c r="BS49" s="9">
        <f t="shared" si="5"/>
        <v>38.46153846153846</v>
      </c>
      <c r="BT49" s="7">
        <f t="array" ref="BT49">SUM(IF($AV49:$BM49&gt;15,1,0))</f>
        <v>0</v>
      </c>
      <c r="BU49" s="9">
        <f t="shared" si="6"/>
        <v>0</v>
      </c>
      <c r="BV49" s="7">
        <f t="array" ref="BV49">SUM(IF(AV49:BM49&gt;40,1,0))</f>
        <v>0</v>
      </c>
      <c r="BW49" s="9">
        <f t="shared" si="24"/>
        <v>0</v>
      </c>
      <c r="BX49" s="4"/>
      <c r="BY49" s="6"/>
      <c r="BZ49" s="6">
        <v>1.7543859649122862</v>
      </c>
      <c r="CA49" s="6">
        <v>0.56925996204935103</v>
      </c>
      <c r="CB49" s="4"/>
      <c r="CC49" s="6"/>
      <c r="CD49" s="6"/>
      <c r="CE49" s="6"/>
      <c r="CF49" s="6"/>
      <c r="CG49" s="6"/>
      <c r="CH49" s="6"/>
      <c r="CI49" s="6">
        <v>-1.1808966454174952</v>
      </c>
      <c r="CJ49" s="6"/>
      <c r="CK49" s="6"/>
      <c r="CL49" s="6"/>
      <c r="CM49" s="4"/>
      <c r="CN49" s="6"/>
      <c r="CO49" s="4"/>
      <c r="CP49" s="6">
        <f t="shared" si="35"/>
        <v>0.38091642718138069</v>
      </c>
      <c r="CQ49" s="6">
        <f t="shared" si="36"/>
        <v>0.56925996204935103</v>
      </c>
      <c r="CR49" s="6">
        <f t="shared" si="7"/>
        <v>1.7543859649122862</v>
      </c>
      <c r="CS49" s="10">
        <f t="shared" si="8"/>
        <v>3</v>
      </c>
      <c r="CT49" s="7">
        <f t="array" ref="CT49">SUM(IF($BX49:$CO49&lt;0,1,0))</f>
        <v>1</v>
      </c>
      <c r="CU49" s="9">
        <f t="shared" si="32"/>
        <v>33.333333333333336</v>
      </c>
      <c r="CV49" s="7">
        <f t="array" ref="CV49">SUM(IF($BX49:$CO49&gt;15,1,0))</f>
        <v>0</v>
      </c>
      <c r="CW49" s="9">
        <f t="shared" si="33"/>
        <v>0</v>
      </c>
      <c r="CX49" s="7">
        <f t="array" ref="CX49">SUM(IF(BX49:CO49&gt;40,1,0))</f>
        <v>0</v>
      </c>
      <c r="CY49" s="9">
        <f t="shared" si="34"/>
        <v>0</v>
      </c>
      <c r="CZ49" s="6"/>
      <c r="DA49" s="6">
        <v>-0.53063193439459866</v>
      </c>
      <c r="DB49" s="6">
        <f t="shared" si="25"/>
        <v>-0.53063193439459866</v>
      </c>
      <c r="DC49" s="6">
        <f t="shared" si="9"/>
        <v>-0.53063193439459866</v>
      </c>
      <c r="DD49" s="6">
        <f t="shared" si="10"/>
        <v>-0.53063193439459866</v>
      </c>
      <c r="DE49" s="10">
        <f t="shared" si="11"/>
        <v>1</v>
      </c>
      <c r="DF49" s="7">
        <f t="array" ref="DF49">SUM(IF($CZ49:$DA49&lt;0,1,0))</f>
        <v>1</v>
      </c>
      <c r="DG49" s="9">
        <f t="shared" si="12"/>
        <v>100</v>
      </c>
      <c r="DH49" s="7">
        <f t="array" ref="DH49">SUM(IF($CZ49:$DA49&gt;20,1,0))</f>
        <v>0</v>
      </c>
      <c r="DI49" s="9">
        <f t="shared" si="13"/>
        <v>0</v>
      </c>
      <c r="DJ49" s="7">
        <f t="array" ref="DJ49">SUM(IF(CZ49:DA49&gt;40,1,0))</f>
        <v>0</v>
      </c>
      <c r="DK49" s="9">
        <f t="shared" si="26"/>
        <v>0</v>
      </c>
      <c r="DL49" s="4"/>
      <c r="DM49" s="4"/>
      <c r="DN49" s="4"/>
      <c r="DO49" s="4"/>
      <c r="DP49" s="4"/>
      <c r="DQ49" s="10">
        <f t="shared" si="43"/>
        <v>0</v>
      </c>
      <c r="DR49" s="7">
        <f t="array" ref="DR49">SUM(IF($DL49:$DM49&lt;0,1,0))</f>
        <v>0</v>
      </c>
      <c r="DS49" s="9" t="e">
        <f t="shared" si="44"/>
        <v>#DIV/0!</v>
      </c>
      <c r="DT49" s="7">
        <f t="array" ref="DT49">SUM(IF($DL49:$DM49&gt;15,1,0))</f>
        <v>0</v>
      </c>
      <c r="DU49" s="9" t="e">
        <f t="shared" si="45"/>
        <v>#DIV/0!</v>
      </c>
      <c r="DV49" s="7">
        <f t="array" ref="DV49">SUM(IF(DL49:DM49&gt;40,1,0))</f>
        <v>0</v>
      </c>
      <c r="DW49" s="9" t="e">
        <f t="shared" si="46"/>
        <v>#DIV/0!</v>
      </c>
      <c r="DX49" s="6">
        <f t="shared" si="28"/>
        <v>0.47614292914102119</v>
      </c>
      <c r="DY49" s="6">
        <f t="shared" si="14"/>
        <v>0.23277122230056513</v>
      </c>
      <c r="DZ49" s="6">
        <f t="shared" si="15"/>
        <v>4.4819252173164514</v>
      </c>
      <c r="EA49" s="9">
        <f t="shared" si="29"/>
        <v>0.17438483954188566</v>
      </c>
      <c r="EB49" s="6">
        <f t="shared" si="16"/>
        <v>2.1828715861207986</v>
      </c>
      <c r="EC49" s="9">
        <f t="shared" si="30"/>
        <v>7.5789626991718286</v>
      </c>
      <c r="ED49" s="10">
        <f t="shared" si="17"/>
        <v>19</v>
      </c>
      <c r="EE49" s="10">
        <f t="shared" si="18"/>
        <v>7</v>
      </c>
      <c r="EF49" s="9">
        <f t="shared" si="19"/>
        <v>36.842105263157897</v>
      </c>
      <c r="EG49" s="10">
        <f t="shared" si="20"/>
        <v>0</v>
      </c>
      <c r="EH49" s="9">
        <f t="shared" si="21"/>
        <v>0</v>
      </c>
      <c r="EI49" s="9">
        <f t="shared" si="31"/>
        <v>0.8771929824561403</v>
      </c>
      <c r="EJ49" s="10">
        <f t="shared" si="22"/>
        <v>0</v>
      </c>
      <c r="EK49" s="9">
        <f t="shared" si="27"/>
        <v>0</v>
      </c>
      <c r="EL49" s="6"/>
      <c r="EM49" s="5"/>
      <c r="EN49" s="5"/>
      <c r="EO49" s="5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</row>
    <row r="50" spans="1:168" x14ac:dyDescent="0.4">
      <c r="A50" s="7"/>
      <c r="B50" s="17">
        <v>1841</v>
      </c>
      <c r="C50" s="4"/>
      <c r="D50" s="4"/>
      <c r="E50" s="8"/>
      <c r="F50" s="8"/>
      <c r="G50" s="4"/>
      <c r="H50" s="8"/>
      <c r="I50" s="4"/>
      <c r="J50" s="8"/>
      <c r="K50" s="8"/>
      <c r="L50" s="8"/>
      <c r="M50" s="9"/>
      <c r="N50" s="8"/>
      <c r="O50" s="8"/>
      <c r="P50" s="6"/>
      <c r="Q50" s="6"/>
      <c r="R50" s="6"/>
      <c r="S50" s="10"/>
      <c r="T50" s="10"/>
      <c r="U50" s="6"/>
      <c r="V50" s="6"/>
      <c r="W50" s="6"/>
      <c r="X50" s="10"/>
      <c r="Y50" s="6"/>
      <c r="Z50" s="4"/>
      <c r="AA50" s="6"/>
      <c r="AB50" s="6">
        <v>6.5042471284135539</v>
      </c>
      <c r="AC50" s="4"/>
      <c r="AD50" s="4"/>
      <c r="AE50" s="4"/>
      <c r="AF50" s="6"/>
      <c r="AG50" s="4"/>
      <c r="AH50" s="6"/>
      <c r="AI50" s="6">
        <v>-2.393325192516782E-2</v>
      </c>
      <c r="AJ50" s="6"/>
      <c r="AK50" s="4"/>
      <c r="AL50" s="6">
        <f t="shared" si="38"/>
        <v>3.2401569382441933</v>
      </c>
      <c r="AM50" s="6">
        <f t="shared" si="39"/>
        <v>3.2401569382441928</v>
      </c>
      <c r="AN50" s="6">
        <f t="shared" si="0"/>
        <v>6.5042471284135539</v>
      </c>
      <c r="AO50" s="10">
        <f t="shared" si="1"/>
        <v>2</v>
      </c>
      <c r="AP50" s="7">
        <f t="array" ref="AP50">SUM(IF($Z50:$AK50&lt;0,1,0))</f>
        <v>1</v>
      </c>
      <c r="AQ50" s="9">
        <f t="shared" si="40"/>
        <v>50</v>
      </c>
      <c r="AR50" s="7">
        <f t="array" ref="AR50">SUM(IF($Z50:$AK50&gt;15,1,0))</f>
        <v>0</v>
      </c>
      <c r="AS50" s="9">
        <f t="shared" si="41"/>
        <v>0</v>
      </c>
      <c r="AT50" s="7">
        <f t="array" ref="AT50">SUM(IF(Z50:AK50&gt;40,1,0))</f>
        <v>0</v>
      </c>
      <c r="AU50" s="9">
        <f t="shared" si="42"/>
        <v>0</v>
      </c>
      <c r="AV50" s="6">
        <v>-1.6077953285067226</v>
      </c>
      <c r="AW50" s="6">
        <v>-1.2989102548210951E-3</v>
      </c>
      <c r="AX50" s="4"/>
      <c r="AY50" s="6"/>
      <c r="AZ50" s="9">
        <v>1.8591153862925092</v>
      </c>
      <c r="BA50" s="9">
        <v>1.1374862489472282</v>
      </c>
      <c r="BB50" s="4"/>
      <c r="BC50" s="6"/>
      <c r="BD50" s="6">
        <v>-0.12779970180614164</v>
      </c>
      <c r="BE50" s="6">
        <v>2.0102537126323261</v>
      </c>
      <c r="BF50" s="6">
        <v>-6.3143386363516685</v>
      </c>
      <c r="BG50" s="4"/>
      <c r="BH50" s="6">
        <v>1.4060058926595342</v>
      </c>
      <c r="BI50" s="6">
        <v>-0.20277349332344929</v>
      </c>
      <c r="BJ50" s="6">
        <v>-1.5757807277241853</v>
      </c>
      <c r="BK50" s="9">
        <v>0.90413476719124475</v>
      </c>
      <c r="BL50" s="6">
        <v>4.2377630609236938</v>
      </c>
      <c r="BM50" s="6">
        <v>-1.8251831259695761</v>
      </c>
      <c r="BN50" s="6">
        <f t="shared" si="23"/>
        <v>-7.7085273300021746E-3</v>
      </c>
      <c r="BO50" s="6">
        <f t="shared" si="2"/>
        <v>-1.2989102548210951E-3</v>
      </c>
      <c r="BP50" s="6">
        <f t="shared" si="3"/>
        <v>4.2377630609236938</v>
      </c>
      <c r="BQ50" s="10">
        <f t="shared" si="4"/>
        <v>13</v>
      </c>
      <c r="BR50" s="7">
        <f t="array" ref="BR50">SUM(IF($AV50:$BM50&lt;0,1,0))</f>
        <v>7</v>
      </c>
      <c r="BS50" s="9">
        <f t="shared" si="5"/>
        <v>53.846153846153847</v>
      </c>
      <c r="BT50" s="7">
        <f t="array" ref="BT50">SUM(IF($AV50:$BM50&gt;15,1,0))</f>
        <v>0</v>
      </c>
      <c r="BU50" s="9">
        <f t="shared" si="6"/>
        <v>0</v>
      </c>
      <c r="BV50" s="7">
        <f t="array" ref="BV50">SUM(IF(AV50:BM50&gt;40,1,0))</f>
        <v>0</v>
      </c>
      <c r="BW50" s="9">
        <f t="shared" si="24"/>
        <v>0</v>
      </c>
      <c r="BX50" s="4"/>
      <c r="BY50" s="6"/>
      <c r="BZ50" s="6">
        <v>1.7241379310344973</v>
      </c>
      <c r="CA50" s="6">
        <v>-0.56603773584905648</v>
      </c>
      <c r="CB50" s="4"/>
      <c r="CC50" s="6"/>
      <c r="CD50" s="6"/>
      <c r="CE50" s="6"/>
      <c r="CF50" s="6"/>
      <c r="CG50" s="6"/>
      <c r="CH50" s="6"/>
      <c r="CI50" s="6">
        <v>1.6814720812182715</v>
      </c>
      <c r="CJ50" s="6"/>
      <c r="CK50" s="6"/>
      <c r="CL50" s="6"/>
      <c r="CM50" s="4"/>
      <c r="CN50" s="6"/>
      <c r="CO50" s="4"/>
      <c r="CP50" s="6">
        <f t="shared" si="35"/>
        <v>0.94652409213457078</v>
      </c>
      <c r="CQ50" s="6">
        <f t="shared" si="36"/>
        <v>1.6814720812182715</v>
      </c>
      <c r="CR50" s="6">
        <f t="shared" si="7"/>
        <v>1.7241379310344973</v>
      </c>
      <c r="CS50" s="10">
        <f t="shared" si="8"/>
        <v>3</v>
      </c>
      <c r="CT50" s="7">
        <f t="array" ref="CT50">SUM(IF($BX50:$CO50&lt;0,1,0))</f>
        <v>1</v>
      </c>
      <c r="CU50" s="9">
        <f t="shared" si="32"/>
        <v>33.333333333333336</v>
      </c>
      <c r="CV50" s="7">
        <f t="array" ref="CV50">SUM(IF($BX50:$CO50&gt;15,1,0))</f>
        <v>0</v>
      </c>
      <c r="CW50" s="9">
        <f t="shared" si="33"/>
        <v>0</v>
      </c>
      <c r="CX50" s="7">
        <f t="array" ref="CX50">SUM(IF(BX50:CO50&gt;40,1,0))</f>
        <v>0</v>
      </c>
      <c r="CY50" s="9">
        <f t="shared" si="34"/>
        <v>0</v>
      </c>
      <c r="CZ50" s="6"/>
      <c r="DA50" s="6">
        <v>0.43604651162789665</v>
      </c>
      <c r="DB50" s="6">
        <f t="shared" si="25"/>
        <v>0.43604651162789665</v>
      </c>
      <c r="DC50" s="6">
        <f t="shared" si="9"/>
        <v>0.43604651162789665</v>
      </c>
      <c r="DD50" s="6">
        <f t="shared" si="10"/>
        <v>0.43604651162789665</v>
      </c>
      <c r="DE50" s="10">
        <f t="shared" si="11"/>
        <v>1</v>
      </c>
      <c r="DF50" s="7">
        <f t="array" ref="DF50">SUM(IF($CZ50:$DA50&lt;0,1,0))</f>
        <v>0</v>
      </c>
      <c r="DG50" s="9">
        <f t="shared" si="12"/>
        <v>0</v>
      </c>
      <c r="DH50" s="7">
        <f t="array" ref="DH50">SUM(IF($CZ50:$DA50&gt;20,1,0))</f>
        <v>0</v>
      </c>
      <c r="DI50" s="9">
        <f t="shared" si="13"/>
        <v>0</v>
      </c>
      <c r="DJ50" s="7">
        <f t="array" ref="DJ50">SUM(IF(CZ50:DA50&gt;40,1,0))</f>
        <v>0</v>
      </c>
      <c r="DK50" s="9">
        <f t="shared" si="26"/>
        <v>0</v>
      </c>
      <c r="DL50" s="4"/>
      <c r="DM50" s="4"/>
      <c r="DN50" s="4"/>
      <c r="DO50" s="4"/>
      <c r="DP50" s="4"/>
      <c r="DQ50" s="10">
        <f t="shared" si="43"/>
        <v>0</v>
      </c>
      <c r="DR50" s="7">
        <f t="array" ref="DR50">SUM(IF($DL50:$DM50&lt;0,1,0))</f>
        <v>0</v>
      </c>
      <c r="DS50" s="9" t="e">
        <f t="shared" si="44"/>
        <v>#DIV/0!</v>
      </c>
      <c r="DT50" s="7">
        <f t="array" ref="DT50">SUM(IF($DL50:$DM50&gt;15,1,0))</f>
        <v>0</v>
      </c>
      <c r="DU50" s="9" t="e">
        <f t="shared" si="45"/>
        <v>#DIV/0!</v>
      </c>
      <c r="DV50" s="7">
        <f t="array" ref="DV50">SUM(IF(DL50:DM50&gt;40,1,0))</f>
        <v>0</v>
      </c>
      <c r="DW50" s="9" t="e">
        <f t="shared" si="46"/>
        <v>#DIV/0!</v>
      </c>
      <c r="DX50" s="6">
        <f t="shared" si="28"/>
        <v>0.50819588469631405</v>
      </c>
      <c r="DY50" s="6">
        <f t="shared" si="14"/>
        <v>0.43604651162789665</v>
      </c>
      <c r="DZ50" s="6">
        <f t="shared" si="15"/>
        <v>6.5042471284135539</v>
      </c>
      <c r="EA50" s="9">
        <f t="shared" si="29"/>
        <v>0.13186283699837911</v>
      </c>
      <c r="EB50" s="6">
        <f t="shared" si="16"/>
        <v>2.598945317778989</v>
      </c>
      <c r="EC50" s="9">
        <f t="shared" si="30"/>
        <v>7.9612512123769887</v>
      </c>
      <c r="ED50" s="10">
        <f t="shared" si="17"/>
        <v>19</v>
      </c>
      <c r="EE50" s="10">
        <f t="shared" si="18"/>
        <v>9</v>
      </c>
      <c r="EF50" s="9">
        <f t="shared" si="19"/>
        <v>47.368421052631582</v>
      </c>
      <c r="EG50" s="10">
        <f t="shared" si="20"/>
        <v>0</v>
      </c>
      <c r="EH50" s="9">
        <f t="shared" si="21"/>
        <v>0</v>
      </c>
      <c r="EI50" s="9">
        <f t="shared" si="31"/>
        <v>0.8771929824561403</v>
      </c>
      <c r="EJ50" s="10">
        <f t="shared" si="22"/>
        <v>0</v>
      </c>
      <c r="EK50" s="9">
        <f t="shared" si="27"/>
        <v>0</v>
      </c>
      <c r="EL50" s="6"/>
      <c r="EM50" s="5"/>
      <c r="EN50" s="5"/>
      <c r="EO50" s="5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</row>
    <row r="51" spans="1:168" x14ac:dyDescent="0.4">
      <c r="A51" s="7"/>
      <c r="B51" s="17">
        <v>1842</v>
      </c>
      <c r="C51" s="4"/>
      <c r="D51" s="4"/>
      <c r="E51" s="8"/>
      <c r="F51" s="8"/>
      <c r="G51" s="4"/>
      <c r="H51" s="8"/>
      <c r="I51" s="4"/>
      <c r="J51" s="8"/>
      <c r="K51" s="8"/>
      <c r="L51" s="8"/>
      <c r="M51" s="9"/>
      <c r="N51" s="8"/>
      <c r="O51" s="8"/>
      <c r="P51" s="6"/>
      <c r="Q51" s="6"/>
      <c r="R51" s="6"/>
      <c r="S51" s="10"/>
      <c r="T51" s="10"/>
      <c r="U51" s="6"/>
      <c r="V51" s="6"/>
      <c r="W51" s="6"/>
      <c r="X51" s="10"/>
      <c r="Y51" s="6"/>
      <c r="Z51" s="4"/>
      <c r="AA51" s="6"/>
      <c r="AB51" s="6">
        <v>-4.7653088479282291</v>
      </c>
      <c r="AC51" s="4"/>
      <c r="AD51" s="4"/>
      <c r="AE51" s="4"/>
      <c r="AF51" s="6"/>
      <c r="AG51" s="4"/>
      <c r="AH51" s="6"/>
      <c r="AI51" s="6">
        <v>2.0974975489607139E-2</v>
      </c>
      <c r="AJ51" s="6"/>
      <c r="AK51" s="4"/>
      <c r="AL51" s="6">
        <f t="shared" si="38"/>
        <v>-2.372166936219311</v>
      </c>
      <c r="AM51" s="6">
        <f t="shared" si="39"/>
        <v>-2.372166936219311</v>
      </c>
      <c r="AN51" s="6">
        <f t="shared" si="0"/>
        <v>2.0974975489607139E-2</v>
      </c>
      <c r="AO51" s="10">
        <f t="shared" si="1"/>
        <v>2</v>
      </c>
      <c r="AP51" s="7">
        <f t="array" ref="AP51">SUM(IF($Z51:$AK51&lt;0,1,0))</f>
        <v>1</v>
      </c>
      <c r="AQ51" s="9">
        <f t="shared" si="40"/>
        <v>50</v>
      </c>
      <c r="AR51" s="7">
        <f t="array" ref="AR51">SUM(IF($Z51:$AK51&gt;15,1,0))</f>
        <v>0</v>
      </c>
      <c r="AS51" s="9">
        <f t="shared" si="41"/>
        <v>0</v>
      </c>
      <c r="AT51" s="7">
        <f t="array" ref="AT51">SUM(IF(Z51:AK51&gt;40,1,0))</f>
        <v>0</v>
      </c>
      <c r="AU51" s="9">
        <f t="shared" si="42"/>
        <v>0</v>
      </c>
      <c r="AV51" s="6">
        <v>1.3535874320848906</v>
      </c>
      <c r="AW51" s="6">
        <v>1.1383603990555713E-4</v>
      </c>
      <c r="AX51" s="4"/>
      <c r="AY51" s="6"/>
      <c r="AZ51" s="9">
        <v>0.66482266104770371</v>
      </c>
      <c r="BA51" s="9">
        <v>-0.61440075611072231</v>
      </c>
      <c r="BB51" s="4"/>
      <c r="BC51" s="6"/>
      <c r="BD51" s="6">
        <v>0.90180605314389428</v>
      </c>
      <c r="BE51" s="6">
        <v>0.48223279786527851</v>
      </c>
      <c r="BF51" s="6">
        <v>-2.2546748400826155</v>
      </c>
      <c r="BG51" s="4"/>
      <c r="BH51" s="6">
        <v>-1.1686759860323304</v>
      </c>
      <c r="BI51" s="6">
        <v>1.5034651742155791</v>
      </c>
      <c r="BJ51" s="6">
        <v>2.6683485348340863</v>
      </c>
      <c r="BK51" s="9">
        <v>1.8937715214911277</v>
      </c>
      <c r="BL51" s="6">
        <v>3.1610096865192672</v>
      </c>
      <c r="BM51" s="6">
        <v>-0.66043195971871027</v>
      </c>
      <c r="BN51" s="6">
        <f t="shared" si="23"/>
        <v>0.61007493502287324</v>
      </c>
      <c r="BO51" s="6">
        <f t="shared" si="2"/>
        <v>0.66482266104770371</v>
      </c>
      <c r="BP51" s="6">
        <f t="shared" si="3"/>
        <v>3.1610096865192672</v>
      </c>
      <c r="BQ51" s="10">
        <f t="shared" si="4"/>
        <v>13</v>
      </c>
      <c r="BR51" s="7">
        <f t="array" ref="BR51">SUM(IF($AV51:$BM51&lt;0,1,0))</f>
        <v>4</v>
      </c>
      <c r="BS51" s="9">
        <f t="shared" si="5"/>
        <v>30.76923076923077</v>
      </c>
      <c r="BT51" s="7">
        <f t="array" ref="BT51">SUM(IF($AV51:$BM51&gt;15,1,0))</f>
        <v>0</v>
      </c>
      <c r="BU51" s="9">
        <f t="shared" si="6"/>
        <v>0</v>
      </c>
      <c r="BV51" s="7">
        <f t="array" ref="BV51">SUM(IF(AV51:BM51&gt;40,1,0))</f>
        <v>0</v>
      </c>
      <c r="BW51" s="9">
        <f t="shared" si="24"/>
        <v>0</v>
      </c>
      <c r="BX51" s="4"/>
      <c r="BY51" s="6"/>
      <c r="BZ51" s="6">
        <v>16.949152542372879</v>
      </c>
      <c r="CA51" s="6">
        <v>-0.37950664136621182</v>
      </c>
      <c r="CB51" s="4"/>
      <c r="CC51" s="6"/>
      <c r="CD51" s="6"/>
      <c r="CE51" s="6"/>
      <c r="CF51" s="6"/>
      <c r="CG51" s="6"/>
      <c r="CH51" s="6"/>
      <c r="CI51" s="6">
        <v>0.48881955278210487</v>
      </c>
      <c r="CJ51" s="6"/>
      <c r="CK51" s="6"/>
      <c r="CL51" s="6"/>
      <c r="CM51" s="4"/>
      <c r="CN51" s="6"/>
      <c r="CO51" s="4"/>
      <c r="CP51" s="6">
        <f t="shared" si="35"/>
        <v>5.6861551512629234</v>
      </c>
      <c r="CQ51" s="6">
        <f t="shared" si="36"/>
        <v>0.48881955278210487</v>
      </c>
      <c r="CR51" s="6">
        <f t="shared" si="7"/>
        <v>16.949152542372879</v>
      </c>
      <c r="CS51" s="10">
        <f t="shared" si="8"/>
        <v>3</v>
      </c>
      <c r="CT51" s="7">
        <f t="array" ref="CT51">SUM(IF($BX51:$CO51&lt;0,1,0))</f>
        <v>1</v>
      </c>
      <c r="CU51" s="9">
        <f t="shared" si="32"/>
        <v>33.333333333333336</v>
      </c>
      <c r="CV51" s="7">
        <f t="array" ref="CV51">SUM(IF($BX51:$CO51&gt;15,1,0))</f>
        <v>1</v>
      </c>
      <c r="CW51" s="9">
        <f t="shared" si="33"/>
        <v>33.333333333333329</v>
      </c>
      <c r="CX51" s="7">
        <f t="array" ref="CX51">SUM(IF(BX51:CO51&gt;40,1,0))</f>
        <v>0</v>
      </c>
      <c r="CY51" s="9">
        <f t="shared" si="34"/>
        <v>0</v>
      </c>
      <c r="CZ51" s="6"/>
      <c r="DA51" s="6">
        <v>-2.5035427491733597</v>
      </c>
      <c r="DB51" s="6">
        <f t="shared" si="25"/>
        <v>-2.5035427491733597</v>
      </c>
      <c r="DC51" s="6">
        <f t="shared" si="9"/>
        <v>-2.5035427491733597</v>
      </c>
      <c r="DD51" s="6">
        <f t="shared" si="10"/>
        <v>-2.5035427491733597</v>
      </c>
      <c r="DE51" s="10">
        <f t="shared" si="11"/>
        <v>1</v>
      </c>
      <c r="DF51" s="7">
        <f t="array" ref="DF51">SUM(IF($CZ51:$DA51&lt;0,1,0))</f>
        <v>1</v>
      </c>
      <c r="DG51" s="9">
        <f t="shared" si="12"/>
        <v>100</v>
      </c>
      <c r="DH51" s="7">
        <f t="array" ref="DH51">SUM(IF($CZ51:$DA51&gt;20,1,0))</f>
        <v>0</v>
      </c>
      <c r="DI51" s="9">
        <f t="shared" si="13"/>
        <v>0</v>
      </c>
      <c r="DJ51" s="7">
        <f t="array" ref="DJ51">SUM(IF(CZ51:DA51&gt;40,1,0))</f>
        <v>0</v>
      </c>
      <c r="DK51" s="9">
        <f t="shared" si="26"/>
        <v>0</v>
      </c>
      <c r="DL51" s="4"/>
      <c r="DM51" s="4"/>
      <c r="DN51" s="4"/>
      <c r="DO51" s="4"/>
      <c r="DP51" s="4"/>
      <c r="DQ51" s="10">
        <f t="shared" si="43"/>
        <v>0</v>
      </c>
      <c r="DR51" s="7">
        <f t="array" ref="DR51">SUM(IF($DL51:$DM51&lt;0,1,0))</f>
        <v>0</v>
      </c>
      <c r="DS51" s="9" t="e">
        <f t="shared" si="44"/>
        <v>#DIV/0!</v>
      </c>
      <c r="DT51" s="7">
        <f t="array" ref="DT51">SUM(IF($DL51:$DM51&gt;15,1,0))</f>
        <v>0</v>
      </c>
      <c r="DU51" s="9" t="e">
        <f t="shared" si="45"/>
        <v>#DIV/0!</v>
      </c>
      <c r="DV51" s="7">
        <f t="array" ref="DV51">SUM(IF(DL51:DM51&gt;40,1,0))</f>
        <v>0</v>
      </c>
      <c r="DW51" s="9" t="e">
        <f t="shared" si="46"/>
        <v>#DIV/0!</v>
      </c>
      <c r="DX51" s="6">
        <f t="shared" si="28"/>
        <v>0.93376647302495497</v>
      </c>
      <c r="DY51" s="6">
        <f t="shared" si="14"/>
        <v>0.48223279786527851</v>
      </c>
      <c r="DZ51" s="6">
        <f t="shared" si="15"/>
        <v>16.949152542372879</v>
      </c>
      <c r="EA51" s="9">
        <f t="shared" si="29"/>
        <v>0.33589194437926295</v>
      </c>
      <c r="EB51" s="6">
        <f t="shared" si="16"/>
        <v>4.3050903692279947</v>
      </c>
      <c r="EC51" s="9">
        <f t="shared" si="30"/>
        <v>10.218428653984502</v>
      </c>
      <c r="ED51" s="10">
        <f t="shared" si="17"/>
        <v>19</v>
      </c>
      <c r="EE51" s="10">
        <f t="shared" si="18"/>
        <v>7</v>
      </c>
      <c r="EF51" s="9">
        <f t="shared" si="19"/>
        <v>36.842105263157897</v>
      </c>
      <c r="EG51" s="10">
        <f t="shared" si="20"/>
        <v>1</v>
      </c>
      <c r="EH51" s="9">
        <f t="shared" si="21"/>
        <v>5.2631578947368416</v>
      </c>
      <c r="EI51" s="9">
        <f t="shared" si="31"/>
        <v>1.7543859649122806</v>
      </c>
      <c r="EJ51" s="10">
        <f t="shared" si="22"/>
        <v>0</v>
      </c>
      <c r="EK51" s="9">
        <f t="shared" si="27"/>
        <v>0</v>
      </c>
      <c r="EL51" s="6"/>
      <c r="EM51" s="5"/>
      <c r="EN51" s="5"/>
      <c r="EO51" s="5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</row>
    <row r="52" spans="1:168" x14ac:dyDescent="0.4">
      <c r="A52" s="7"/>
      <c r="B52" s="17">
        <v>1843</v>
      </c>
      <c r="C52" s="4"/>
      <c r="D52" s="4"/>
      <c r="E52" s="8"/>
      <c r="F52" s="8"/>
      <c r="G52" s="4"/>
      <c r="H52" s="8"/>
      <c r="I52" s="4"/>
      <c r="J52" s="8"/>
      <c r="K52" s="8"/>
      <c r="L52" s="8"/>
      <c r="M52" s="9"/>
      <c r="N52" s="8"/>
      <c r="O52" s="8"/>
      <c r="P52" s="6"/>
      <c r="Q52" s="6"/>
      <c r="R52" s="6"/>
      <c r="S52" s="10"/>
      <c r="T52" s="10"/>
      <c r="U52" s="6"/>
      <c r="V52" s="6"/>
      <c r="W52" s="6"/>
      <c r="X52" s="10"/>
      <c r="Y52" s="6"/>
      <c r="Z52" s="4"/>
      <c r="AA52" s="6"/>
      <c r="AB52" s="6">
        <v>2.3209202149704788</v>
      </c>
      <c r="AC52" s="4"/>
      <c r="AD52" s="4"/>
      <c r="AE52" s="4"/>
      <c r="AF52" s="6"/>
      <c r="AG52" s="4"/>
      <c r="AH52" s="6"/>
      <c r="AI52" s="6">
        <v>2.9633842431486812E-3</v>
      </c>
      <c r="AJ52" s="6"/>
      <c r="AK52" s="4"/>
      <c r="AL52" s="6">
        <f t="shared" si="38"/>
        <v>1.1619417996068138</v>
      </c>
      <c r="AM52" s="6">
        <f t="shared" si="39"/>
        <v>1.1619417996068138</v>
      </c>
      <c r="AN52" s="6">
        <f t="shared" si="0"/>
        <v>2.3209202149704788</v>
      </c>
      <c r="AO52" s="10">
        <f t="shared" si="1"/>
        <v>2</v>
      </c>
      <c r="AP52" s="7">
        <f t="array" ref="AP52">SUM(IF($Z52:$AK52&lt;0,1,0))</f>
        <v>0</v>
      </c>
      <c r="AQ52" s="9">
        <f t="shared" si="40"/>
        <v>0</v>
      </c>
      <c r="AR52" s="7">
        <f t="array" ref="AR52">SUM(IF($Z52:$AK52&gt;15,1,0))</f>
        <v>0</v>
      </c>
      <c r="AS52" s="9">
        <f t="shared" si="41"/>
        <v>0</v>
      </c>
      <c r="AT52" s="7">
        <f t="array" ref="AT52">SUM(IF(Z52:AK52&gt;40,1,0))</f>
        <v>0</v>
      </c>
      <c r="AU52" s="9">
        <f t="shared" si="42"/>
        <v>0</v>
      </c>
      <c r="AV52" s="6">
        <v>-0.20541199529218179</v>
      </c>
      <c r="AW52" s="6">
        <v>1.4513049143571877E-3</v>
      </c>
      <c r="AX52" s="4"/>
      <c r="AY52" s="6"/>
      <c r="AZ52" s="9">
        <v>0.38249906722367388</v>
      </c>
      <c r="BA52" s="9">
        <v>-0.1660426216946953</v>
      </c>
      <c r="BB52" s="4"/>
      <c r="BC52" s="6"/>
      <c r="BD52" s="6">
        <v>-0.14855367899538896</v>
      </c>
      <c r="BE52" s="6">
        <v>-0.28374864531202082</v>
      </c>
      <c r="BF52" s="6">
        <v>-1.3448094580403192</v>
      </c>
      <c r="BG52" s="4"/>
      <c r="BH52" s="6">
        <v>-1.3871210001557999</v>
      </c>
      <c r="BI52" s="6">
        <v>-0.69961087589325288</v>
      </c>
      <c r="BJ52" s="6">
        <v>-3.8654191475285815</v>
      </c>
      <c r="BK52" s="9">
        <v>0.40629282627333563</v>
      </c>
      <c r="BL52" s="6">
        <v>-6.6366790503341484</v>
      </c>
      <c r="BM52" s="6">
        <v>-0.38104158670878574</v>
      </c>
      <c r="BN52" s="6">
        <f t="shared" si="23"/>
        <v>-1.1021688355033699</v>
      </c>
      <c r="BO52" s="6">
        <f t="shared" si="2"/>
        <v>-0.28374864531202082</v>
      </c>
      <c r="BP52" s="6">
        <f t="shared" si="3"/>
        <v>0.40629282627333563</v>
      </c>
      <c r="BQ52" s="10">
        <f t="shared" si="4"/>
        <v>13</v>
      </c>
      <c r="BR52" s="7">
        <f t="array" ref="BR52">SUM(IF($AV52:$BM52&lt;0,1,0))</f>
        <v>10</v>
      </c>
      <c r="BS52" s="9">
        <f t="shared" si="5"/>
        <v>76.92307692307692</v>
      </c>
      <c r="BT52" s="7">
        <f t="array" ref="BT52">SUM(IF($AV52:$BM52&gt;15,1,0))</f>
        <v>0</v>
      </c>
      <c r="BU52" s="9">
        <f t="shared" si="6"/>
        <v>0</v>
      </c>
      <c r="BV52" s="7">
        <f t="array" ref="BV52">SUM(IF(AV52:BM52&gt;40,1,0))</f>
        <v>0</v>
      </c>
      <c r="BW52" s="9">
        <f t="shared" si="24"/>
        <v>0</v>
      </c>
      <c r="BX52" s="4"/>
      <c r="BY52" s="6"/>
      <c r="BZ52" s="6">
        <v>1.4492753623188248</v>
      </c>
      <c r="CA52" s="6">
        <v>0.38095238095237072</v>
      </c>
      <c r="CB52" s="4"/>
      <c r="CC52" s="6"/>
      <c r="CD52" s="6"/>
      <c r="CE52" s="6"/>
      <c r="CF52" s="6"/>
      <c r="CG52" s="6"/>
      <c r="CH52" s="6"/>
      <c r="CI52" s="6">
        <v>-1.428275719312766</v>
      </c>
      <c r="CJ52" s="6"/>
      <c r="CK52" s="6"/>
      <c r="CL52" s="6"/>
      <c r="CM52" s="4"/>
      <c r="CN52" s="6"/>
      <c r="CO52" s="4"/>
      <c r="CP52" s="6">
        <f t="shared" si="35"/>
        <v>0.13398400798614318</v>
      </c>
      <c r="CQ52" s="6">
        <f t="shared" si="36"/>
        <v>0.38095238095237072</v>
      </c>
      <c r="CR52" s="6">
        <f t="shared" si="7"/>
        <v>1.4492753623188248</v>
      </c>
      <c r="CS52" s="10">
        <f t="shared" si="8"/>
        <v>3</v>
      </c>
      <c r="CT52" s="7">
        <f t="array" ref="CT52">SUM(IF($BX52:$CO52&lt;0,1,0))</f>
        <v>1</v>
      </c>
      <c r="CU52" s="9">
        <f t="shared" si="32"/>
        <v>33.333333333333336</v>
      </c>
      <c r="CV52" s="7">
        <f t="array" ref="CV52">SUM(IF($BX52:$CO52&gt;15,1,0))</f>
        <v>0</v>
      </c>
      <c r="CW52" s="9">
        <f t="shared" si="33"/>
        <v>0</v>
      </c>
      <c r="CX52" s="7">
        <f t="array" ref="CX52">SUM(IF(BX52:CO52&gt;40,1,0))</f>
        <v>0</v>
      </c>
      <c r="CY52" s="9">
        <f t="shared" si="34"/>
        <v>0</v>
      </c>
      <c r="CZ52" s="6"/>
      <c r="DA52" s="6">
        <v>2.1225277375783946</v>
      </c>
      <c r="DB52" s="6">
        <f t="shared" si="25"/>
        <v>2.1225277375783946</v>
      </c>
      <c r="DC52" s="6">
        <f t="shared" si="9"/>
        <v>2.1225277375783946</v>
      </c>
      <c r="DD52" s="6">
        <f t="shared" si="10"/>
        <v>2.1225277375783946</v>
      </c>
      <c r="DE52" s="10">
        <f t="shared" si="11"/>
        <v>1</v>
      </c>
      <c r="DF52" s="7">
        <f t="array" ref="DF52">SUM(IF($CZ52:$DA52&lt;0,1,0))</f>
        <v>0</v>
      </c>
      <c r="DG52" s="9">
        <f t="shared" si="12"/>
        <v>0</v>
      </c>
      <c r="DH52" s="7">
        <f t="array" ref="DH52">SUM(IF($CZ52:$DA52&gt;20,1,0))</f>
        <v>0</v>
      </c>
      <c r="DI52" s="9">
        <f t="shared" si="13"/>
        <v>0</v>
      </c>
      <c r="DJ52" s="7">
        <f t="array" ref="DJ52">SUM(IF(CZ52:DA52&gt;40,1,0))</f>
        <v>0</v>
      </c>
      <c r="DK52" s="9">
        <f t="shared" si="26"/>
        <v>0</v>
      </c>
      <c r="DL52" s="4"/>
      <c r="DM52" s="4"/>
      <c r="DN52" s="4"/>
      <c r="DO52" s="4"/>
      <c r="DP52" s="4"/>
      <c r="DQ52" s="10">
        <f t="shared" si="43"/>
        <v>0</v>
      </c>
      <c r="DR52" s="7">
        <f t="array" ref="DR52">SUM(IF($DL52:$DM52&lt;0,1,0))</f>
        <v>0</v>
      </c>
      <c r="DS52" s="9" t="e">
        <f t="shared" si="44"/>
        <v>#DIV/0!</v>
      </c>
      <c r="DT52" s="7">
        <f t="array" ref="DT52">SUM(IF($DL52:$DM52&gt;15,1,0))</f>
        <v>0</v>
      </c>
      <c r="DU52" s="9" t="e">
        <f t="shared" si="45"/>
        <v>#DIV/0!</v>
      </c>
      <c r="DV52" s="7">
        <f t="array" ref="DV52">SUM(IF(DL52:DM52&gt;40,1,0))</f>
        <v>0</v>
      </c>
      <c r="DW52" s="9" t="e">
        <f t="shared" si="46"/>
        <v>#DIV/0!</v>
      </c>
      <c r="DX52" s="6">
        <f t="shared" si="28"/>
        <v>-0.49893850004175561</v>
      </c>
      <c r="DY52" s="6">
        <f t="shared" si="14"/>
        <v>-0.1660426216946953</v>
      </c>
      <c r="DZ52" s="6">
        <f t="shared" si="15"/>
        <v>2.3209202149704788</v>
      </c>
      <c r="EA52" s="9">
        <f t="shared" si="29"/>
        <v>-1.9579586164403251E-2</v>
      </c>
      <c r="EB52" s="6">
        <f t="shared" si="16"/>
        <v>2.0177739699381751</v>
      </c>
      <c r="EC52" s="9">
        <f t="shared" si="30"/>
        <v>6.7045394699547591</v>
      </c>
      <c r="ED52" s="10">
        <f t="shared" si="17"/>
        <v>19</v>
      </c>
      <c r="EE52" s="10">
        <f t="shared" si="18"/>
        <v>11</v>
      </c>
      <c r="EF52" s="9">
        <f t="shared" si="19"/>
        <v>57.89473684210526</v>
      </c>
      <c r="EG52" s="10">
        <f t="shared" si="20"/>
        <v>0</v>
      </c>
      <c r="EH52" s="9">
        <f t="shared" si="21"/>
        <v>0</v>
      </c>
      <c r="EI52" s="9">
        <f t="shared" si="31"/>
        <v>0.8771929824561403</v>
      </c>
      <c r="EJ52" s="10">
        <f t="shared" si="22"/>
        <v>0</v>
      </c>
      <c r="EK52" s="9">
        <f t="shared" si="27"/>
        <v>0</v>
      </c>
      <c r="EL52" s="6"/>
      <c r="EM52" s="5"/>
      <c r="EN52" s="5"/>
      <c r="EO52" s="5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</row>
    <row r="53" spans="1:168" x14ac:dyDescent="0.4">
      <c r="A53" s="7"/>
      <c r="B53" s="17">
        <v>1844</v>
      </c>
      <c r="C53" s="4"/>
      <c r="D53" s="4"/>
      <c r="E53" s="8"/>
      <c r="F53" s="8"/>
      <c r="G53" s="4"/>
      <c r="H53" s="8"/>
      <c r="I53" s="4"/>
      <c r="J53" s="8"/>
      <c r="K53" s="8"/>
      <c r="L53" s="8"/>
      <c r="M53" s="9"/>
      <c r="N53" s="8"/>
      <c r="O53" s="8"/>
      <c r="P53" s="6"/>
      <c r="Q53" s="6"/>
      <c r="R53" s="6"/>
      <c r="S53" s="10"/>
      <c r="T53" s="10"/>
      <c r="U53" s="6"/>
      <c r="V53" s="6"/>
      <c r="W53" s="6"/>
      <c r="X53" s="10"/>
      <c r="Y53" s="6"/>
      <c r="Z53" s="4"/>
      <c r="AA53" s="6"/>
      <c r="AB53" s="6">
        <v>-4.0262493183462755E-2</v>
      </c>
      <c r="AC53" s="4"/>
      <c r="AD53" s="4"/>
      <c r="AE53" s="4"/>
      <c r="AF53" s="6"/>
      <c r="AG53" s="4"/>
      <c r="AH53" s="6"/>
      <c r="AI53" s="6">
        <v>-4.0647632868229255E-2</v>
      </c>
      <c r="AJ53" s="6"/>
      <c r="AK53" s="4"/>
      <c r="AL53" s="6">
        <f t="shared" si="38"/>
        <v>-4.0455063025846005E-2</v>
      </c>
      <c r="AM53" s="6">
        <f t="shared" si="39"/>
        <v>-4.0455063025846005E-2</v>
      </c>
      <c r="AN53" s="6">
        <f t="shared" si="0"/>
        <v>-4.0262493183462755E-2</v>
      </c>
      <c r="AO53" s="10">
        <f t="shared" si="1"/>
        <v>2</v>
      </c>
      <c r="AP53" s="7">
        <f t="array" ref="AP53">SUM(IF($Z53:$AK53&lt;0,1,0))</f>
        <v>2</v>
      </c>
      <c r="AQ53" s="9">
        <f t="shared" si="40"/>
        <v>100</v>
      </c>
      <c r="AR53" s="7">
        <f t="array" ref="AR53">SUM(IF($Z53:$AK53&gt;15,1,0))</f>
        <v>0</v>
      </c>
      <c r="AS53" s="9">
        <f t="shared" si="41"/>
        <v>0</v>
      </c>
      <c r="AT53" s="7">
        <f t="array" ref="AT53">SUM(IF(Z53:AK53&gt;40,1,0))</f>
        <v>0</v>
      </c>
      <c r="AU53" s="9">
        <f t="shared" si="42"/>
        <v>0</v>
      </c>
      <c r="AV53" s="6">
        <v>7.9617652261965155E-2</v>
      </c>
      <c r="AW53" s="6">
        <v>1.0091812732377026</v>
      </c>
      <c r="AX53" s="4"/>
      <c r="AY53" s="6"/>
      <c r="AZ53" s="9">
        <v>-0.68212747573850319</v>
      </c>
      <c r="BA53" s="9">
        <v>0.67238649103138481</v>
      </c>
      <c r="BB53" s="4"/>
      <c r="BC53" s="6"/>
      <c r="BD53" s="6">
        <v>-0.3285453299641139</v>
      </c>
      <c r="BE53" s="6">
        <v>-0.66036474224353547</v>
      </c>
      <c r="BF53" s="6">
        <v>5.4682471939163424</v>
      </c>
      <c r="BG53" s="4"/>
      <c r="BH53" s="6">
        <v>-1.8953501848291365</v>
      </c>
      <c r="BI53" s="6">
        <v>0.67110223568505045</v>
      </c>
      <c r="BJ53" s="6">
        <v>9.8309083759406946E-3</v>
      </c>
      <c r="BK53" s="9">
        <v>-0.77623976546188356</v>
      </c>
      <c r="BL53" s="6">
        <v>-0.15493992492326969</v>
      </c>
      <c r="BM53" s="6">
        <v>0.68681241190691189</v>
      </c>
      <c r="BN53" s="6">
        <f t="shared" si="23"/>
        <v>0.31535467255806576</v>
      </c>
      <c r="BO53" s="6">
        <f t="shared" si="2"/>
        <v>9.8309083759406946E-3</v>
      </c>
      <c r="BP53" s="6">
        <f t="shared" si="3"/>
        <v>5.4682471939163424</v>
      </c>
      <c r="BQ53" s="10">
        <f t="shared" si="4"/>
        <v>13</v>
      </c>
      <c r="BR53" s="7">
        <f t="array" ref="BR53">SUM(IF($AV53:$BM53&lt;0,1,0))</f>
        <v>6</v>
      </c>
      <c r="BS53" s="9">
        <f t="shared" si="5"/>
        <v>46.153846153846153</v>
      </c>
      <c r="BT53" s="7">
        <f t="array" ref="BT53">SUM(IF($AV53:$BM53&gt;15,1,0))</f>
        <v>0</v>
      </c>
      <c r="BU53" s="9">
        <f t="shared" si="6"/>
        <v>0</v>
      </c>
      <c r="BV53" s="7">
        <f t="array" ref="BV53">SUM(IF(AV53:BM53&gt;40,1,0))</f>
        <v>0</v>
      </c>
      <c r="BW53" s="9">
        <f t="shared" si="24"/>
        <v>0</v>
      </c>
      <c r="BX53" s="4"/>
      <c r="BY53" s="6"/>
      <c r="BZ53" s="6">
        <v>-1.4285714285714124</v>
      </c>
      <c r="CA53" s="6">
        <v>1.8975332068311257</v>
      </c>
      <c r="CB53" s="4"/>
      <c r="CC53" s="6"/>
      <c r="CD53" s="6"/>
      <c r="CE53" s="6"/>
      <c r="CF53" s="6"/>
      <c r="CG53" s="6"/>
      <c r="CH53" s="6"/>
      <c r="CI53" s="6">
        <v>-0.47249055018899755</v>
      </c>
      <c r="CJ53" s="6"/>
      <c r="CK53" s="6"/>
      <c r="CL53" s="6"/>
      <c r="CM53" s="4"/>
      <c r="CN53" s="6"/>
      <c r="CO53" s="4"/>
      <c r="CP53" s="6">
        <f t="shared" si="35"/>
        <v>-1.1762573097614155E-3</v>
      </c>
      <c r="CQ53" s="6">
        <f t="shared" si="36"/>
        <v>-0.47249055018899755</v>
      </c>
      <c r="CR53" s="6">
        <f t="shared" si="7"/>
        <v>1.8975332068311257</v>
      </c>
      <c r="CS53" s="10">
        <f t="shared" si="8"/>
        <v>3</v>
      </c>
      <c r="CT53" s="7">
        <f t="array" ref="CT53">SUM(IF($BX53:$CO53&lt;0,1,0))</f>
        <v>2</v>
      </c>
      <c r="CU53" s="9">
        <f t="shared" ref="CU53:CU84" si="47">100*CT53/CS53</f>
        <v>66.666666666666671</v>
      </c>
      <c r="CV53" s="7">
        <f t="array" ref="CV53">SUM(IF($BX53:$CO53&gt;15,1,0))</f>
        <v>0</v>
      </c>
      <c r="CW53" s="9">
        <f t="shared" ref="CW53:CW84" si="48">100*(CV53/$CS53)</f>
        <v>0</v>
      </c>
      <c r="CX53" s="7">
        <f t="array" ref="CX53">SUM(IF(BX53:CO53&gt;40,1,0))</f>
        <v>0</v>
      </c>
      <c r="CY53" s="9">
        <f t="shared" ref="CY53:CY84" si="49">100*(CX53/CS53)</f>
        <v>0</v>
      </c>
      <c r="CZ53" s="6"/>
      <c r="DA53" s="6">
        <v>1.220703125</v>
      </c>
      <c r="DB53" s="6">
        <f t="shared" si="25"/>
        <v>1.220703125</v>
      </c>
      <c r="DC53" s="6">
        <f t="shared" si="9"/>
        <v>1.220703125</v>
      </c>
      <c r="DD53" s="6">
        <f t="shared" si="10"/>
        <v>1.220703125</v>
      </c>
      <c r="DE53" s="10">
        <f t="shared" si="11"/>
        <v>1</v>
      </c>
      <c r="DF53" s="7">
        <f t="array" ref="DF53">SUM(IF($CZ53:$DA53&lt;0,1,0))</f>
        <v>0</v>
      </c>
      <c r="DG53" s="9">
        <f t="shared" si="12"/>
        <v>0</v>
      </c>
      <c r="DH53" s="7">
        <f t="array" ref="DH53">SUM(IF($CZ53:$DA53&gt;20,1,0))</f>
        <v>0</v>
      </c>
      <c r="DI53" s="9">
        <f t="shared" si="13"/>
        <v>0</v>
      </c>
      <c r="DJ53" s="7">
        <f t="array" ref="DJ53">SUM(IF(CZ53:DA53&gt;40,1,0))</f>
        <v>0</v>
      </c>
      <c r="DK53" s="9">
        <f t="shared" si="26"/>
        <v>0</v>
      </c>
      <c r="DL53" s="4"/>
      <c r="DM53" s="4"/>
      <c r="DN53" s="4"/>
      <c r="DO53" s="4"/>
      <c r="DP53" s="4"/>
      <c r="DQ53" s="10">
        <f t="shared" si="43"/>
        <v>0</v>
      </c>
      <c r="DR53" s="7">
        <f t="array" ref="DR53">SUM(IF($DL53:$DM53&lt;0,1,0))</f>
        <v>0</v>
      </c>
      <c r="DS53" s="9" t="e">
        <f t="shared" si="44"/>
        <v>#DIV/0!</v>
      </c>
      <c r="DT53" s="7">
        <f t="array" ref="DT53">SUM(IF($DL53:$DM53&gt;15,1,0))</f>
        <v>0</v>
      </c>
      <c r="DU53" s="9" t="e">
        <f t="shared" si="45"/>
        <v>#DIV/0!</v>
      </c>
      <c r="DV53" s="7">
        <f t="array" ref="DV53">SUM(IF(DL53:DM53&gt;40,1,0))</f>
        <v>0</v>
      </c>
      <c r="DW53" s="9" t="e">
        <f t="shared" si="46"/>
        <v>#DIV/0!</v>
      </c>
      <c r="DX53" s="6">
        <f t="shared" si="28"/>
        <v>0.27557236685651998</v>
      </c>
      <c r="DY53" s="6">
        <f t="shared" si="14"/>
        <v>-4.0262493183462755E-2</v>
      </c>
      <c r="DZ53" s="6">
        <f t="shared" si="15"/>
        <v>5.4682471939163424</v>
      </c>
      <c r="EA53" s="9">
        <f t="shared" si="29"/>
        <v>0.13153441182480372</v>
      </c>
      <c r="EB53" s="6">
        <f t="shared" si="16"/>
        <v>1.5535667600101453</v>
      </c>
      <c r="EC53" s="9">
        <f t="shared" si="30"/>
        <v>6.4664887149178272</v>
      </c>
      <c r="ED53" s="10">
        <f t="shared" si="17"/>
        <v>19</v>
      </c>
      <c r="EE53" s="10">
        <f t="shared" si="18"/>
        <v>10</v>
      </c>
      <c r="EF53" s="9">
        <f t="shared" si="19"/>
        <v>52.631578947368418</v>
      </c>
      <c r="EG53" s="10">
        <f t="shared" si="20"/>
        <v>0</v>
      </c>
      <c r="EH53" s="9">
        <f t="shared" si="21"/>
        <v>0</v>
      </c>
      <c r="EI53" s="9">
        <f t="shared" si="31"/>
        <v>0.8771929824561403</v>
      </c>
      <c r="EJ53" s="10">
        <f t="shared" si="22"/>
        <v>0</v>
      </c>
      <c r="EK53" s="9">
        <f t="shared" si="27"/>
        <v>0</v>
      </c>
      <c r="EL53" s="6"/>
      <c r="EM53" s="5"/>
      <c r="EN53" s="5"/>
      <c r="EO53" s="5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</row>
    <row r="54" spans="1:168" x14ac:dyDescent="0.4">
      <c r="A54" s="7"/>
      <c r="B54" s="17">
        <v>1845</v>
      </c>
      <c r="C54" s="4"/>
      <c r="D54" s="4"/>
      <c r="E54" s="8"/>
      <c r="F54" s="8"/>
      <c r="G54" s="4"/>
      <c r="H54" s="8"/>
      <c r="I54" s="4"/>
      <c r="J54" s="8"/>
      <c r="K54" s="8"/>
      <c r="L54" s="8"/>
      <c r="M54" s="9"/>
      <c r="N54" s="8"/>
      <c r="O54" s="8"/>
      <c r="P54" s="6"/>
      <c r="Q54" s="6"/>
      <c r="R54" s="6"/>
      <c r="S54" s="10"/>
      <c r="T54" s="10"/>
      <c r="U54" s="6"/>
      <c r="V54" s="6"/>
      <c r="W54" s="6"/>
      <c r="X54" s="10"/>
      <c r="Y54" s="6"/>
      <c r="Z54" s="4"/>
      <c r="AA54" s="6">
        <v>5.046629363176125</v>
      </c>
      <c r="AB54" s="6">
        <v>-0.45835103379526787</v>
      </c>
      <c r="AC54" s="4"/>
      <c r="AD54" s="4"/>
      <c r="AE54" s="4"/>
      <c r="AF54" s="6"/>
      <c r="AG54" s="4"/>
      <c r="AH54" s="6"/>
      <c r="AI54" s="6">
        <v>3.6954043322734442E-2</v>
      </c>
      <c r="AJ54" s="6"/>
      <c r="AK54" s="4"/>
      <c r="AL54" s="6">
        <f t="shared" si="38"/>
        <v>1.5417441242345307</v>
      </c>
      <c r="AM54" s="6">
        <f t="shared" si="39"/>
        <v>3.6954043322734442E-2</v>
      </c>
      <c r="AN54" s="6">
        <f t="shared" si="0"/>
        <v>5.046629363176125</v>
      </c>
      <c r="AO54" s="10">
        <f t="shared" si="1"/>
        <v>3</v>
      </c>
      <c r="AP54" s="7">
        <f t="array" ref="AP54">SUM(IF($Z54:$AK54&lt;0,1,0))</f>
        <v>1</v>
      </c>
      <c r="AQ54" s="9">
        <f t="shared" si="40"/>
        <v>33.333333333333336</v>
      </c>
      <c r="AR54" s="7">
        <f t="array" ref="AR54">SUM(IF($Z54:$AK54&gt;15,1,0))</f>
        <v>0</v>
      </c>
      <c r="AS54" s="9">
        <f t="shared" si="41"/>
        <v>0</v>
      </c>
      <c r="AT54" s="7">
        <f t="array" ref="AT54">SUM(IF(Z54:AK54&gt;40,1,0))</f>
        <v>0</v>
      </c>
      <c r="AU54" s="9">
        <f t="shared" si="42"/>
        <v>0</v>
      </c>
      <c r="AV54" s="6">
        <v>1.3622334116911938</v>
      </c>
      <c r="AW54" s="6">
        <v>-0.62600777767236604</v>
      </c>
      <c r="AX54" s="4"/>
      <c r="AY54" s="6"/>
      <c r="AZ54" s="9">
        <v>-0.89473084383949741</v>
      </c>
      <c r="BA54" s="9">
        <v>1.5912452551304801</v>
      </c>
      <c r="BB54" s="4"/>
      <c r="BC54" s="6"/>
      <c r="BD54" s="6">
        <v>2.5107698082676322</v>
      </c>
      <c r="BE54" s="6">
        <v>8.5389053098627876E-2</v>
      </c>
      <c r="BF54" s="6">
        <v>-0.3821294031271294</v>
      </c>
      <c r="BG54" s="4"/>
      <c r="BH54" s="6">
        <v>3.7531677219148962</v>
      </c>
      <c r="BI54" s="6">
        <v>-0.60725177781298934</v>
      </c>
      <c r="BJ54" s="6">
        <v>2.1134375307185538</v>
      </c>
      <c r="BK54" s="9">
        <v>-2.4858281833696094</v>
      </c>
      <c r="BL54" s="6">
        <v>-0.20297362110310857</v>
      </c>
      <c r="BM54" s="6">
        <v>0.90280855040074659</v>
      </c>
      <c r="BN54" s="6">
        <f t="shared" si="23"/>
        <v>0.54770228648441788</v>
      </c>
      <c r="BO54" s="6">
        <f t="shared" si="2"/>
        <v>8.5389053098627876E-2</v>
      </c>
      <c r="BP54" s="6">
        <f t="shared" si="3"/>
        <v>3.7531677219148962</v>
      </c>
      <c r="BQ54" s="10">
        <f t="shared" si="4"/>
        <v>13</v>
      </c>
      <c r="BR54" s="7">
        <f t="array" ref="BR54">SUM(IF($AV54:$BM54&lt;0,1,0))</f>
        <v>6</v>
      </c>
      <c r="BS54" s="9">
        <f t="shared" si="5"/>
        <v>46.153846153846153</v>
      </c>
      <c r="BT54" s="7">
        <f t="array" ref="BT54">SUM(IF($AV54:$BM54&gt;15,1,0))</f>
        <v>0</v>
      </c>
      <c r="BU54" s="9">
        <f t="shared" si="6"/>
        <v>0</v>
      </c>
      <c r="BV54" s="7">
        <f t="array" ref="BV54">SUM(IF(AV54:BM54&gt;40,1,0))</f>
        <v>0</v>
      </c>
      <c r="BW54" s="9">
        <f t="shared" si="24"/>
        <v>0</v>
      </c>
      <c r="BX54" s="4"/>
      <c r="BY54" s="6"/>
      <c r="BZ54" s="6">
        <v>2.8985507246376718</v>
      </c>
      <c r="CA54" s="6">
        <v>0.37243947858471849</v>
      </c>
      <c r="CB54" s="4"/>
      <c r="CC54" s="6"/>
      <c r="CD54" s="6"/>
      <c r="CE54" s="6"/>
      <c r="CF54" s="6"/>
      <c r="CG54" s="6"/>
      <c r="CH54" s="6"/>
      <c r="CI54" s="6">
        <v>0.94946724338009769</v>
      </c>
      <c r="CJ54" s="6"/>
      <c r="CK54" s="6"/>
      <c r="CL54" s="6"/>
      <c r="CM54" s="4"/>
      <c r="CN54" s="6"/>
      <c r="CO54" s="4"/>
      <c r="CP54" s="6">
        <f t="shared" ref="CP54:CP85" si="50">AVERAGE(BX54:CO54)</f>
        <v>1.4068191488674959</v>
      </c>
      <c r="CQ54" s="6">
        <f t="shared" ref="CQ54:CQ85" si="51">MEDIAN($BX54:$CO54)</f>
        <v>0.94946724338009769</v>
      </c>
      <c r="CR54" s="6">
        <f t="shared" si="7"/>
        <v>2.8985507246376718</v>
      </c>
      <c r="CS54" s="10">
        <f t="shared" si="8"/>
        <v>3</v>
      </c>
      <c r="CT54" s="7">
        <f t="array" ref="CT54">SUM(IF($BX54:$CO54&lt;0,1,0))</f>
        <v>0</v>
      </c>
      <c r="CU54" s="9">
        <f t="shared" si="47"/>
        <v>0</v>
      </c>
      <c r="CV54" s="7">
        <f t="array" ref="CV54">SUM(IF($BX54:$CO54&gt;15,1,0))</f>
        <v>0</v>
      </c>
      <c r="CW54" s="9">
        <f t="shared" si="48"/>
        <v>0</v>
      </c>
      <c r="CX54" s="7">
        <f t="array" ref="CX54">SUM(IF(BX54:CO54&gt;40,1,0))</f>
        <v>0</v>
      </c>
      <c r="CY54" s="9">
        <f t="shared" si="49"/>
        <v>0</v>
      </c>
      <c r="CZ54" s="6"/>
      <c r="DA54" s="6">
        <v>-1.7745803357314016</v>
      </c>
      <c r="DB54" s="6">
        <f t="shared" si="25"/>
        <v>-1.7745803357314016</v>
      </c>
      <c r="DC54" s="6">
        <f t="shared" si="9"/>
        <v>-1.7745803357314016</v>
      </c>
      <c r="DD54" s="6">
        <f t="shared" si="10"/>
        <v>-1.7745803357314016</v>
      </c>
      <c r="DE54" s="10">
        <f t="shared" si="11"/>
        <v>1</v>
      </c>
      <c r="DF54" s="7">
        <f t="array" ref="DF54">SUM(IF($CZ54:$DA54&lt;0,1,0))</f>
        <v>1</v>
      </c>
      <c r="DG54" s="9">
        <f t="shared" si="12"/>
        <v>100</v>
      </c>
      <c r="DH54" s="7">
        <f t="array" ref="DH54">SUM(IF($CZ54:$DA54&gt;20,1,0))</f>
        <v>0</v>
      </c>
      <c r="DI54" s="9">
        <f t="shared" si="13"/>
        <v>0</v>
      </c>
      <c r="DJ54" s="7">
        <f t="array" ref="DJ54">SUM(IF(CZ54:DA54&gt;40,1,0))</f>
        <v>0</v>
      </c>
      <c r="DK54" s="9">
        <f t="shared" si="26"/>
        <v>0</v>
      </c>
      <c r="DL54" s="4"/>
      <c r="DM54" s="4"/>
      <c r="DN54" s="4"/>
      <c r="DO54" s="4"/>
      <c r="DP54" s="4"/>
      <c r="DQ54" s="10">
        <f t="shared" si="43"/>
        <v>0</v>
      </c>
      <c r="DR54" s="7">
        <f t="array" ref="DR54">SUM(IF($DL54:$DM54&lt;0,1,0))</f>
        <v>0</v>
      </c>
      <c r="DS54" s="9" t="e">
        <f t="shared" si="44"/>
        <v>#DIV/0!</v>
      </c>
      <c r="DT54" s="7">
        <f t="array" ref="DT54">SUM(IF($DL54:$DM54&gt;15,1,0))</f>
        <v>0</v>
      </c>
      <c r="DU54" s="9" t="e">
        <f t="shared" si="45"/>
        <v>#DIV/0!</v>
      </c>
      <c r="DV54" s="7">
        <f t="array" ref="DV54">SUM(IF(DL54:DM54&gt;40,1,0))</f>
        <v>0</v>
      </c>
      <c r="DW54" s="9" t="e">
        <f t="shared" si="46"/>
        <v>#DIV/0!</v>
      </c>
      <c r="DX54" s="6">
        <f t="shared" si="28"/>
        <v>0.70956196039360553</v>
      </c>
      <c r="DY54" s="6">
        <f t="shared" si="14"/>
        <v>0.22891426584167318</v>
      </c>
      <c r="DZ54" s="6">
        <f t="shared" si="15"/>
        <v>5.046629363176125</v>
      </c>
      <c r="EA54" s="9">
        <f t="shared" si="29"/>
        <v>0.19560994712620924</v>
      </c>
      <c r="EB54" s="6">
        <f t="shared" si="16"/>
        <v>1.8665473377335673</v>
      </c>
      <c r="EC54" s="9">
        <f t="shared" si="30"/>
        <v>6.7951869433609708</v>
      </c>
      <c r="ED54" s="10">
        <f t="shared" si="17"/>
        <v>20</v>
      </c>
      <c r="EE54" s="10">
        <f t="shared" si="18"/>
        <v>8</v>
      </c>
      <c r="EF54" s="9">
        <f t="shared" si="19"/>
        <v>40</v>
      </c>
      <c r="EG54" s="10">
        <f t="shared" si="20"/>
        <v>0</v>
      </c>
      <c r="EH54" s="9">
        <f t="shared" si="21"/>
        <v>0</v>
      </c>
      <c r="EI54" s="9">
        <f t="shared" si="31"/>
        <v>0.8771929824561403</v>
      </c>
      <c r="EJ54" s="10">
        <f t="shared" si="22"/>
        <v>0</v>
      </c>
      <c r="EK54" s="9">
        <f t="shared" si="27"/>
        <v>0</v>
      </c>
      <c r="EL54" s="6"/>
      <c r="EM54" s="5"/>
      <c r="EN54" s="5"/>
      <c r="EO54" s="5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</row>
    <row r="55" spans="1:168" x14ac:dyDescent="0.4">
      <c r="A55" s="7"/>
      <c r="B55" s="17">
        <v>1846</v>
      </c>
      <c r="C55" s="4"/>
      <c r="D55" s="4"/>
      <c r="E55" s="8"/>
      <c r="F55" s="8"/>
      <c r="G55" s="4"/>
      <c r="H55" s="8"/>
      <c r="I55" s="4"/>
      <c r="J55" s="8"/>
      <c r="K55" s="8"/>
      <c r="L55" s="8"/>
      <c r="M55" s="9"/>
      <c r="N55" s="8"/>
      <c r="O55" s="8"/>
      <c r="P55" s="6"/>
      <c r="Q55" s="6"/>
      <c r="R55" s="6"/>
      <c r="S55" s="10"/>
      <c r="T55" s="10"/>
      <c r="U55" s="6"/>
      <c r="V55" s="6"/>
      <c r="W55" s="6"/>
      <c r="X55" s="10"/>
      <c r="Y55" s="6"/>
      <c r="Z55" s="4"/>
      <c r="AA55" s="6">
        <v>-2.9805100559787689E-2</v>
      </c>
      <c r="AB55" s="6">
        <v>-2.0510848645358681</v>
      </c>
      <c r="AC55" s="4"/>
      <c r="AD55" s="4"/>
      <c r="AE55" s="4"/>
      <c r="AF55" s="6"/>
      <c r="AG55" s="4"/>
      <c r="AH55" s="6"/>
      <c r="AI55" s="6">
        <v>-2.619990049533838E-2</v>
      </c>
      <c r="AJ55" s="6"/>
      <c r="AK55" s="4"/>
      <c r="AL55" s="6">
        <f t="shared" si="38"/>
        <v>-0.70236328853033136</v>
      </c>
      <c r="AM55" s="6">
        <f t="shared" si="39"/>
        <v>-2.9805100559787689E-2</v>
      </c>
      <c r="AN55" s="6">
        <f t="shared" si="0"/>
        <v>-2.619990049533838E-2</v>
      </c>
      <c r="AO55" s="10">
        <f t="shared" si="1"/>
        <v>3</v>
      </c>
      <c r="AP55" s="7">
        <f t="array" ref="AP55">SUM(IF($Z55:$AK55&lt;0,1,0))</f>
        <v>3</v>
      </c>
      <c r="AQ55" s="9">
        <f t="shared" si="40"/>
        <v>100</v>
      </c>
      <c r="AR55" s="7">
        <f t="array" ref="AR55">SUM(IF($Z55:$AK55&gt;15,1,0))</f>
        <v>0</v>
      </c>
      <c r="AS55" s="9">
        <f t="shared" si="41"/>
        <v>0</v>
      </c>
      <c r="AT55" s="7">
        <f t="array" ref="AT55">SUM(IF(Z55:AK55&gt;40,1,0))</f>
        <v>0</v>
      </c>
      <c r="AU55" s="9">
        <f t="shared" si="42"/>
        <v>0</v>
      </c>
      <c r="AV55" s="6">
        <v>-0.53606673218593581</v>
      </c>
      <c r="AW55" s="6">
        <v>0.25247221020636701</v>
      </c>
      <c r="AX55" s="4"/>
      <c r="AY55" s="6"/>
      <c r="AZ55" s="9">
        <v>0.46659770678567636</v>
      </c>
      <c r="BA55" s="9">
        <v>-4.391436394287906</v>
      </c>
      <c r="BB55" s="4"/>
      <c r="BC55" s="6"/>
      <c r="BD55" s="6">
        <v>-2.1065762184524495</v>
      </c>
      <c r="BE55" s="6">
        <v>1.0379993884390926</v>
      </c>
      <c r="BF55" s="6">
        <v>-0.17202291274228676</v>
      </c>
      <c r="BG55" s="4"/>
      <c r="BH55" s="6">
        <v>-0.89356405354257262</v>
      </c>
      <c r="BI55" s="6">
        <v>-0.33353147603345512</v>
      </c>
      <c r="BJ55" s="6">
        <v>2.26222564497498</v>
      </c>
      <c r="BK55" s="9">
        <v>-1.7907186831512267</v>
      </c>
      <c r="BL55" s="6">
        <v>-0.23120635863914663</v>
      </c>
      <c r="BM55" s="6">
        <v>-0.46443068386515796</v>
      </c>
      <c r="BN55" s="6">
        <f t="shared" si="23"/>
        <v>-0.53078912019184787</v>
      </c>
      <c r="BO55" s="6">
        <f t="shared" si="2"/>
        <v>-0.33353147603345512</v>
      </c>
      <c r="BP55" s="6">
        <f t="shared" si="3"/>
        <v>2.26222564497498</v>
      </c>
      <c r="BQ55" s="10">
        <f t="shared" si="4"/>
        <v>13</v>
      </c>
      <c r="BR55" s="7">
        <f t="array" ref="BR55">SUM(IF($AV55:$BM55&lt;0,1,0))</f>
        <v>9</v>
      </c>
      <c r="BS55" s="9">
        <f t="shared" si="5"/>
        <v>69.230769230769226</v>
      </c>
      <c r="BT55" s="7">
        <f t="array" ref="BT55">SUM(IF($AV55:$BM55&gt;15,1,0))</f>
        <v>0</v>
      </c>
      <c r="BU55" s="9">
        <f t="shared" si="6"/>
        <v>0</v>
      </c>
      <c r="BV55" s="7">
        <f t="array" ref="BV55">SUM(IF(AV55:BM55&gt;40,1,0))</f>
        <v>0</v>
      </c>
      <c r="BW55" s="9">
        <f t="shared" si="24"/>
        <v>0</v>
      </c>
      <c r="BX55" s="4"/>
      <c r="BY55" s="6"/>
      <c r="BZ55" s="6">
        <v>-4.2253521126760614</v>
      </c>
      <c r="CA55" s="6">
        <v>0.18552875695734272</v>
      </c>
      <c r="CB55" s="4"/>
      <c r="CC55" s="6"/>
      <c r="CD55" s="6"/>
      <c r="CE55" s="6"/>
      <c r="CF55" s="6"/>
      <c r="CG55" s="6"/>
      <c r="CH55" s="6"/>
      <c r="CI55" s="6">
        <v>1.4630577907827291</v>
      </c>
      <c r="CJ55" s="6"/>
      <c r="CK55" s="6"/>
      <c r="CL55" s="6"/>
      <c r="CM55" s="4"/>
      <c r="CN55" s="6"/>
      <c r="CO55" s="4"/>
      <c r="CP55" s="6">
        <f t="shared" si="50"/>
        <v>-0.85892185497866314</v>
      </c>
      <c r="CQ55" s="6">
        <f t="shared" si="51"/>
        <v>0.18552875695734272</v>
      </c>
      <c r="CR55" s="6">
        <f t="shared" si="7"/>
        <v>1.4630577907827291</v>
      </c>
      <c r="CS55" s="10">
        <f t="shared" si="8"/>
        <v>3</v>
      </c>
      <c r="CT55" s="7">
        <f t="array" ref="CT55">SUM(IF($BX55:$CO55&lt;0,1,0))</f>
        <v>1</v>
      </c>
      <c r="CU55" s="9">
        <f t="shared" si="47"/>
        <v>33.333333333333336</v>
      </c>
      <c r="CV55" s="7">
        <f t="array" ref="CV55">SUM(IF($BX55:$CO55&gt;15,1,0))</f>
        <v>0</v>
      </c>
      <c r="CW55" s="9">
        <f t="shared" si="48"/>
        <v>0</v>
      </c>
      <c r="CX55" s="7">
        <f t="array" ref="CX55">SUM(IF(BX55:CO55&gt;40,1,0))</f>
        <v>0</v>
      </c>
      <c r="CY55" s="9">
        <f t="shared" si="49"/>
        <v>0</v>
      </c>
      <c r="CZ55" s="6"/>
      <c r="DA55" s="6">
        <v>-1.650943396226412</v>
      </c>
      <c r="DB55" s="6">
        <f t="shared" si="25"/>
        <v>-1.650943396226412</v>
      </c>
      <c r="DC55" s="6">
        <f t="shared" si="9"/>
        <v>-1.650943396226412</v>
      </c>
      <c r="DD55" s="6">
        <f t="shared" si="10"/>
        <v>-1.650943396226412</v>
      </c>
      <c r="DE55" s="10">
        <f t="shared" si="11"/>
        <v>1</v>
      </c>
      <c r="DF55" s="7">
        <f t="array" ref="DF55">SUM(IF($CZ55:$DA55&lt;0,1,0))</f>
        <v>1</v>
      </c>
      <c r="DG55" s="9">
        <f t="shared" si="12"/>
        <v>100</v>
      </c>
      <c r="DH55" s="7">
        <f t="array" ref="DH55">SUM(IF($CZ55:$DA55&gt;20,1,0))</f>
        <v>0</v>
      </c>
      <c r="DI55" s="9">
        <f t="shared" si="13"/>
        <v>0</v>
      </c>
      <c r="DJ55" s="7">
        <f t="array" ref="DJ55">SUM(IF(CZ55:DA55&gt;40,1,0))</f>
        <v>0</v>
      </c>
      <c r="DK55" s="9">
        <f t="shared" si="26"/>
        <v>0</v>
      </c>
      <c r="DL55" s="4"/>
      <c r="DM55" s="4"/>
      <c r="DN55" s="4"/>
      <c r="DO55" s="4"/>
      <c r="DP55" s="4"/>
      <c r="DQ55" s="10">
        <f t="shared" si="43"/>
        <v>0</v>
      </c>
      <c r="DR55" s="7">
        <f t="array" ref="DR55">SUM(IF($DL55:$DM55&lt;0,1,0))</f>
        <v>0</v>
      </c>
      <c r="DS55" s="9" t="e">
        <f t="shared" si="44"/>
        <v>#DIV/0!</v>
      </c>
      <c r="DT55" s="7">
        <f t="array" ref="DT55">SUM(IF($DL55:$DM55&gt;15,1,0))</f>
        <v>0</v>
      </c>
      <c r="DU55" s="9" t="e">
        <f t="shared" si="45"/>
        <v>#DIV/0!</v>
      </c>
      <c r="DV55" s="7">
        <f t="array" ref="DV55">SUM(IF(DL55:DM55&gt;40,1,0))</f>
        <v>0</v>
      </c>
      <c r="DW55" s="9" t="e">
        <f t="shared" si="46"/>
        <v>#DIV/0!</v>
      </c>
      <c r="DX55" s="6">
        <f t="shared" si="28"/>
        <v>-0.66175286946237089</v>
      </c>
      <c r="DY55" s="6">
        <f t="shared" si="14"/>
        <v>-0.28236891733630087</v>
      </c>
      <c r="DZ55" s="6">
        <f t="shared" si="15"/>
        <v>2.26222564497498</v>
      </c>
      <c r="EA55" s="9">
        <f t="shared" si="29"/>
        <v>0.10975325718673157</v>
      </c>
      <c r="EB55" s="6">
        <f t="shared" si="16"/>
        <v>1.6718377144078187</v>
      </c>
      <c r="EC55" s="9">
        <f t="shared" si="30"/>
        <v>6.4252370146373927</v>
      </c>
      <c r="ED55" s="10">
        <f t="shared" si="17"/>
        <v>20</v>
      </c>
      <c r="EE55" s="10">
        <f t="shared" si="18"/>
        <v>14</v>
      </c>
      <c r="EF55" s="9">
        <f t="shared" si="19"/>
        <v>70</v>
      </c>
      <c r="EG55" s="10">
        <f t="shared" si="20"/>
        <v>0</v>
      </c>
      <c r="EH55" s="9">
        <f t="shared" si="21"/>
        <v>0</v>
      </c>
      <c r="EI55" s="9">
        <f t="shared" si="31"/>
        <v>0.8771929824561403</v>
      </c>
      <c r="EJ55" s="10">
        <f t="shared" si="22"/>
        <v>0</v>
      </c>
      <c r="EK55" s="9">
        <f t="shared" si="27"/>
        <v>0</v>
      </c>
      <c r="EL55" s="6"/>
      <c r="EM55" s="5"/>
      <c r="EN55" s="5"/>
      <c r="EO55" s="5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</row>
    <row r="56" spans="1:168" x14ac:dyDescent="0.4">
      <c r="A56" s="7"/>
      <c r="B56" s="17">
        <v>1847</v>
      </c>
      <c r="C56" s="4"/>
      <c r="D56" s="4"/>
      <c r="E56" s="8"/>
      <c r="F56" s="8"/>
      <c r="G56" s="4"/>
      <c r="H56" s="8"/>
      <c r="I56" s="4"/>
      <c r="J56" s="8"/>
      <c r="K56" s="8"/>
      <c r="L56" s="4"/>
      <c r="M56" s="9"/>
      <c r="N56" s="8"/>
      <c r="O56" s="8"/>
      <c r="P56" s="6"/>
      <c r="Q56" s="6"/>
      <c r="R56" s="6"/>
      <c r="S56" s="10"/>
      <c r="T56" s="10"/>
      <c r="U56" s="6"/>
      <c r="V56" s="6"/>
      <c r="W56" s="6"/>
      <c r="X56" s="10"/>
      <c r="Y56" s="6"/>
      <c r="Z56" s="4"/>
      <c r="AA56" s="6">
        <v>-4.7481782738506677</v>
      </c>
      <c r="AB56" s="6">
        <v>2.3364722686161965</v>
      </c>
      <c r="AC56" s="4"/>
      <c r="AD56" s="4"/>
      <c r="AE56" s="4"/>
      <c r="AF56" s="6"/>
      <c r="AG56" s="4"/>
      <c r="AH56" s="6"/>
      <c r="AI56" s="6">
        <v>1.4535183600777657</v>
      </c>
      <c r="AJ56" s="6"/>
      <c r="AK56" s="4"/>
      <c r="AL56" s="6">
        <f t="shared" si="38"/>
        <v>-0.31939588171890182</v>
      </c>
      <c r="AM56" s="6">
        <f t="shared" si="39"/>
        <v>1.4535183600777657</v>
      </c>
      <c r="AN56" s="6">
        <f t="shared" si="0"/>
        <v>2.3364722686161965</v>
      </c>
      <c r="AO56" s="10">
        <f t="shared" si="1"/>
        <v>3</v>
      </c>
      <c r="AP56" s="7">
        <f t="array" ref="AP56">SUM(IF($Z56:$AK56&lt;0,1,0))</f>
        <v>1</v>
      </c>
      <c r="AQ56" s="9">
        <f t="shared" si="40"/>
        <v>33.333333333333336</v>
      </c>
      <c r="AR56" s="7">
        <f t="array" ref="AR56">SUM(IF($Z56:$AK56&gt;15,1,0))</f>
        <v>0</v>
      </c>
      <c r="AS56" s="9">
        <f t="shared" si="41"/>
        <v>0</v>
      </c>
      <c r="AT56" s="7">
        <f t="array" ref="AT56">SUM(IF(Z56:AK56&gt;40,1,0))</f>
        <v>0</v>
      </c>
      <c r="AU56" s="9">
        <f t="shared" si="42"/>
        <v>0</v>
      </c>
      <c r="AV56" s="6">
        <v>2.4662646266791599</v>
      </c>
      <c r="AW56" s="6">
        <v>-0.37618987066484477</v>
      </c>
      <c r="AX56" s="4"/>
      <c r="AY56" s="6"/>
      <c r="AZ56" s="9">
        <v>0.63349928375708853</v>
      </c>
      <c r="BA56" s="9">
        <v>5.8802942756586596</v>
      </c>
      <c r="BB56" s="4"/>
      <c r="BC56" s="6"/>
      <c r="BD56" s="6">
        <v>0.802593619845271</v>
      </c>
      <c r="BE56" s="6">
        <v>-0.35094773806801927</v>
      </c>
      <c r="BF56" s="6">
        <v>1.1653942049044463</v>
      </c>
      <c r="BG56" s="4"/>
      <c r="BH56" s="6">
        <v>3.4454402266864692</v>
      </c>
      <c r="BI56" s="6">
        <v>1.113463007308324</v>
      </c>
      <c r="BJ56" s="6">
        <v>-9.4135366657255304E-3</v>
      </c>
      <c r="BK56" s="9">
        <v>1.1620241181804047</v>
      </c>
      <c r="BL56" s="6">
        <v>0.35942058323343851</v>
      </c>
      <c r="BM56" s="6">
        <v>-0.62951133396522696</v>
      </c>
      <c r="BN56" s="6">
        <f t="shared" si="23"/>
        <v>1.2047947282222653</v>
      </c>
      <c r="BO56" s="6">
        <f t="shared" si="2"/>
        <v>0.802593619845271</v>
      </c>
      <c r="BP56" s="6">
        <f t="shared" si="3"/>
        <v>5.8802942756586596</v>
      </c>
      <c r="BQ56" s="10">
        <f t="shared" si="4"/>
        <v>13</v>
      </c>
      <c r="BR56" s="7">
        <f t="array" ref="BR56">SUM(IF($AV56:$BM56&lt;0,1,0))</f>
        <v>4</v>
      </c>
      <c r="BS56" s="9">
        <f t="shared" si="5"/>
        <v>30.76923076923077</v>
      </c>
      <c r="BT56" s="7">
        <f t="array" ref="BT56">SUM(IF($AV56:$BM56&gt;15,1,0))</f>
        <v>0</v>
      </c>
      <c r="BU56" s="9">
        <f t="shared" si="6"/>
        <v>0</v>
      </c>
      <c r="BV56" s="7">
        <f t="array" ref="BV56">SUM(IF(AV56:BM56&gt;40,1,0))</f>
        <v>0</v>
      </c>
      <c r="BW56" s="9">
        <f t="shared" si="24"/>
        <v>0</v>
      </c>
      <c r="BX56" s="4"/>
      <c r="BY56" s="6"/>
      <c r="BZ56" s="6">
        <v>-5.8823529411764719</v>
      </c>
      <c r="CA56" s="6">
        <v>0.92592592592593004</v>
      </c>
      <c r="CB56" s="4"/>
      <c r="CC56" s="6"/>
      <c r="CD56" s="6"/>
      <c r="CE56" s="6"/>
      <c r="CF56" s="6"/>
      <c r="CG56" s="6"/>
      <c r="CH56" s="6"/>
      <c r="CI56" s="6">
        <v>-0.96817385930579869</v>
      </c>
      <c r="CJ56" s="6"/>
      <c r="CK56" s="6"/>
      <c r="CL56" s="6"/>
      <c r="CM56" s="4"/>
      <c r="CN56" s="6"/>
      <c r="CO56" s="4"/>
      <c r="CP56" s="6">
        <f t="shared" si="50"/>
        <v>-1.9748669581854468</v>
      </c>
      <c r="CQ56" s="6">
        <f t="shared" si="51"/>
        <v>-0.96817385930579869</v>
      </c>
      <c r="CR56" s="6">
        <f t="shared" si="7"/>
        <v>0.92592592592593004</v>
      </c>
      <c r="CS56" s="10">
        <f t="shared" si="8"/>
        <v>3</v>
      </c>
      <c r="CT56" s="7">
        <f t="array" ref="CT56">SUM(IF($BX56:$CO56&lt;0,1,0))</f>
        <v>2</v>
      </c>
      <c r="CU56" s="9">
        <f t="shared" si="47"/>
        <v>66.666666666666671</v>
      </c>
      <c r="CV56" s="7">
        <f t="array" ref="CV56">SUM(IF($BX56:$CO56&gt;15,1,0))</f>
        <v>0</v>
      </c>
      <c r="CW56" s="9">
        <f t="shared" si="48"/>
        <v>0</v>
      </c>
      <c r="CX56" s="7">
        <f t="array" ref="CX56">SUM(IF(BX56:CO56&gt;40,1,0))</f>
        <v>0</v>
      </c>
      <c r="CY56" s="9">
        <f t="shared" si="49"/>
        <v>0</v>
      </c>
      <c r="CZ56" s="6"/>
      <c r="DA56" s="6">
        <v>3.6674816625916984</v>
      </c>
      <c r="DB56" s="6">
        <f t="shared" si="25"/>
        <v>3.6674816625916984</v>
      </c>
      <c r="DC56" s="6">
        <f t="shared" si="9"/>
        <v>3.6674816625916984</v>
      </c>
      <c r="DD56" s="6">
        <f t="shared" si="10"/>
        <v>3.6674816625916984</v>
      </c>
      <c r="DE56" s="10">
        <f t="shared" si="11"/>
        <v>1</v>
      </c>
      <c r="DF56" s="7">
        <f t="array" ref="DF56">SUM(IF($CZ56:$DA56&lt;0,1,0))</f>
        <v>0</v>
      </c>
      <c r="DG56" s="9">
        <f t="shared" si="12"/>
        <v>0</v>
      </c>
      <c r="DH56" s="7">
        <f t="array" ref="DH56">SUM(IF($CZ56:$DA56&gt;20,1,0))</f>
        <v>0</v>
      </c>
      <c r="DI56" s="9">
        <f t="shared" si="13"/>
        <v>0</v>
      </c>
      <c r="DJ56" s="7">
        <f t="array" ref="DJ56">SUM(IF(CZ56:DA56&gt;40,1,0))</f>
        <v>0</v>
      </c>
      <c r="DK56" s="9">
        <f t="shared" si="26"/>
        <v>0</v>
      </c>
      <c r="DL56" s="4"/>
      <c r="DM56" s="4"/>
      <c r="DN56" s="4"/>
      <c r="DO56" s="4"/>
      <c r="DP56" s="4"/>
      <c r="DQ56" s="10">
        <f t="shared" si="43"/>
        <v>0</v>
      </c>
      <c r="DR56" s="7">
        <f t="array" ref="DR56">SUM(IF($DL56:$DM56&lt;0,1,0))</f>
        <v>0</v>
      </c>
      <c r="DS56" s="9" t="e">
        <f t="shared" si="44"/>
        <v>#DIV/0!</v>
      </c>
      <c r="DT56" s="7">
        <f t="array" ref="DT56">SUM(IF($DL56:$DM56&gt;15,1,0))</f>
        <v>0</v>
      </c>
      <c r="DU56" s="9" t="e">
        <f t="shared" si="45"/>
        <v>#DIV/0!</v>
      </c>
      <c r="DV56" s="7">
        <f t="array" ref="DV56">SUM(IF(DL56:DM56&gt;40,1,0))</f>
        <v>0</v>
      </c>
      <c r="DW56" s="9" t="e">
        <f t="shared" si="46"/>
        <v>#DIV/0!</v>
      </c>
      <c r="DX56" s="6">
        <f t="shared" si="28"/>
        <v>0.62235123048840513</v>
      </c>
      <c r="DY56" s="6">
        <f t="shared" si="14"/>
        <v>0.86425977288560052</v>
      </c>
      <c r="DZ56" s="6">
        <f t="shared" si="15"/>
        <v>5.8802942756586596</v>
      </c>
      <c r="EA56" s="9">
        <f t="shared" si="29"/>
        <v>0.18112213406301556</v>
      </c>
      <c r="EB56" s="6">
        <f t="shared" si="16"/>
        <v>2.6210999361049234</v>
      </c>
      <c r="EC56" s="9">
        <f t="shared" si="30"/>
        <v>6.3212448725115777</v>
      </c>
      <c r="ED56" s="10">
        <f t="shared" si="17"/>
        <v>20</v>
      </c>
      <c r="EE56" s="10">
        <f t="shared" si="18"/>
        <v>7</v>
      </c>
      <c r="EF56" s="9">
        <f t="shared" si="19"/>
        <v>35</v>
      </c>
      <c r="EG56" s="10">
        <f t="shared" si="20"/>
        <v>0</v>
      </c>
      <c r="EH56" s="9">
        <f t="shared" si="21"/>
        <v>0</v>
      </c>
      <c r="EI56" s="9">
        <f t="shared" si="31"/>
        <v>0.8771929824561403</v>
      </c>
      <c r="EJ56" s="10">
        <f t="shared" si="22"/>
        <v>0</v>
      </c>
      <c r="EK56" s="9">
        <f t="shared" si="27"/>
        <v>0</v>
      </c>
      <c r="EL56" s="6"/>
      <c r="EM56" s="5"/>
      <c r="EN56" s="5"/>
      <c r="EO56" s="5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</row>
    <row r="57" spans="1:168" x14ac:dyDescent="0.4">
      <c r="A57" s="7"/>
      <c r="B57" s="17">
        <v>1848</v>
      </c>
      <c r="C57" s="4"/>
      <c r="D57" s="4"/>
      <c r="E57" s="8"/>
      <c r="F57" s="8"/>
      <c r="G57" s="4"/>
      <c r="H57" s="8"/>
      <c r="I57" s="4"/>
      <c r="J57" s="8"/>
      <c r="K57" s="8"/>
      <c r="L57" s="4"/>
      <c r="M57" s="9"/>
      <c r="N57" s="8"/>
      <c r="O57" s="8"/>
      <c r="P57" s="6"/>
      <c r="Q57" s="6"/>
      <c r="R57" s="6"/>
      <c r="S57" s="10"/>
      <c r="T57" s="10"/>
      <c r="U57" s="6"/>
      <c r="V57" s="6"/>
      <c r="W57" s="6"/>
      <c r="X57" s="10"/>
      <c r="Y57" s="6"/>
      <c r="Z57" s="6">
        <v>-2.2774073700364439</v>
      </c>
      <c r="AA57" s="6">
        <v>6.0379067490662797</v>
      </c>
      <c r="AB57" s="6">
        <v>0.98122785489005437</v>
      </c>
      <c r="AC57" s="4"/>
      <c r="AD57" s="4"/>
      <c r="AE57" s="4"/>
      <c r="AF57" s="6"/>
      <c r="AG57" s="4"/>
      <c r="AH57" s="6"/>
      <c r="AI57" s="6">
        <v>-2.480444693757633E-2</v>
      </c>
      <c r="AJ57" s="6"/>
      <c r="AK57" s="4"/>
      <c r="AL57" s="6">
        <f t="shared" si="38"/>
        <v>1.1792306967455786</v>
      </c>
      <c r="AM57" s="6">
        <f t="shared" si="39"/>
        <v>0.47821170397623902</v>
      </c>
      <c r="AN57" s="6">
        <f t="shared" si="0"/>
        <v>6.0379067490662797</v>
      </c>
      <c r="AO57" s="10">
        <f t="shared" si="1"/>
        <v>4</v>
      </c>
      <c r="AP57" s="7">
        <f t="array" ref="AP57">SUM(IF($Z57:$AK57&lt;0,1,0))</f>
        <v>2</v>
      </c>
      <c r="AQ57" s="9">
        <f t="shared" si="40"/>
        <v>50</v>
      </c>
      <c r="AR57" s="7">
        <f t="array" ref="AR57">SUM(IF($Z57:$AK57&gt;15,1,0))</f>
        <v>0</v>
      </c>
      <c r="AS57" s="9">
        <f t="shared" si="41"/>
        <v>0</v>
      </c>
      <c r="AT57" s="7">
        <f t="array" ref="AT57">SUM(IF(Z57:AK57&gt;40,1,0))</f>
        <v>0</v>
      </c>
      <c r="AU57" s="9">
        <f t="shared" si="42"/>
        <v>0</v>
      </c>
      <c r="AV57" s="6">
        <v>10.768355500502281</v>
      </c>
      <c r="AW57" s="6">
        <v>0.12540748523499623</v>
      </c>
      <c r="AX57" s="4"/>
      <c r="AY57" s="6"/>
      <c r="AZ57" s="9">
        <v>-1.109569457663262</v>
      </c>
      <c r="BA57" s="9">
        <v>-2.0785598099587133</v>
      </c>
      <c r="BB57" s="4"/>
      <c r="BC57" s="6"/>
      <c r="BD57" s="6">
        <v>-0.13136316204310772</v>
      </c>
      <c r="BE57" s="6">
        <v>-1.7299375300336539</v>
      </c>
      <c r="BF57" s="6">
        <v>-0.90701419549837903</v>
      </c>
      <c r="BG57" s="4"/>
      <c r="BH57" s="6">
        <v>-1.6879557795098754</v>
      </c>
      <c r="BI57" s="6">
        <v>3.5162767939426631</v>
      </c>
      <c r="BJ57" s="6">
        <v>-0.5460365279608359</v>
      </c>
      <c r="BK57" s="9">
        <v>2.6807086596940533</v>
      </c>
      <c r="BL57" s="6">
        <v>-0.37297898367775195</v>
      </c>
      <c r="BM57" s="6">
        <v>1.1220190382205342</v>
      </c>
      <c r="BN57" s="6">
        <f t="shared" si="23"/>
        <v>0.74225784855761145</v>
      </c>
      <c r="BO57" s="6">
        <f t="shared" si="2"/>
        <v>-0.37297898367775195</v>
      </c>
      <c r="BP57" s="6">
        <f t="shared" si="3"/>
        <v>10.768355500502281</v>
      </c>
      <c r="BQ57" s="10">
        <f t="shared" si="4"/>
        <v>13</v>
      </c>
      <c r="BR57" s="7">
        <f t="array" ref="BR57">SUM(IF($AV57:$BM57&lt;0,1,0))</f>
        <v>8</v>
      </c>
      <c r="BS57" s="9">
        <f t="shared" si="5"/>
        <v>61.53846153846154</v>
      </c>
      <c r="BT57" s="7">
        <f t="array" ref="BT57">SUM(IF($AV57:$BM57&gt;15,1,0))</f>
        <v>0</v>
      </c>
      <c r="BU57" s="9">
        <f t="shared" si="6"/>
        <v>0</v>
      </c>
      <c r="BV57" s="7">
        <f t="array" ref="BV57">SUM(IF(AV57:BM57&gt;40,1,0))</f>
        <v>0</v>
      </c>
      <c r="BW57" s="9">
        <f t="shared" si="24"/>
        <v>0</v>
      </c>
      <c r="BX57" s="4"/>
      <c r="BY57" s="6"/>
      <c r="BZ57" s="6">
        <v>12.5</v>
      </c>
      <c r="CA57" s="6">
        <v>1.4678899082568808</v>
      </c>
      <c r="CB57" s="4"/>
      <c r="CC57" s="6"/>
      <c r="CD57" s="6"/>
      <c r="CE57" s="6"/>
      <c r="CF57" s="6"/>
      <c r="CG57" s="6"/>
      <c r="CH57" s="6"/>
      <c r="CI57" s="6">
        <v>1.9656786271450954</v>
      </c>
      <c r="CJ57" s="6"/>
      <c r="CK57" s="6"/>
      <c r="CL57" s="6"/>
      <c r="CM57" s="4"/>
      <c r="CN57" s="6"/>
      <c r="CO57" s="4"/>
      <c r="CP57" s="6">
        <f t="shared" si="50"/>
        <v>5.3111895118006585</v>
      </c>
      <c r="CQ57" s="6">
        <f t="shared" si="51"/>
        <v>1.9656786271450954</v>
      </c>
      <c r="CR57" s="6">
        <f t="shared" si="7"/>
        <v>12.5</v>
      </c>
      <c r="CS57" s="10">
        <f t="shared" si="8"/>
        <v>3</v>
      </c>
      <c r="CT57" s="7">
        <f t="array" ref="CT57">SUM(IF($BX57:$CO57&lt;0,1,0))</f>
        <v>0</v>
      </c>
      <c r="CU57" s="9">
        <f t="shared" si="47"/>
        <v>0</v>
      </c>
      <c r="CV57" s="7">
        <f t="array" ref="CV57">SUM(IF($BX57:$CO57&gt;15,1,0))</f>
        <v>0</v>
      </c>
      <c r="CW57" s="9">
        <f t="shared" si="48"/>
        <v>0</v>
      </c>
      <c r="CX57" s="7">
        <f t="array" ref="CX57">SUM(IF(BX57:CO57&gt;40,1,0))</f>
        <v>0</v>
      </c>
      <c r="CY57" s="9">
        <f t="shared" si="49"/>
        <v>0</v>
      </c>
      <c r="CZ57" s="6"/>
      <c r="DA57" s="6">
        <v>-1.7299375300336539</v>
      </c>
      <c r="DB57" s="6">
        <f t="shared" si="25"/>
        <v>-1.7299375300336539</v>
      </c>
      <c r="DC57" s="6">
        <f t="shared" si="9"/>
        <v>-1.7299375300336539</v>
      </c>
      <c r="DD57" s="6">
        <f t="shared" si="10"/>
        <v>-1.7299375300336539</v>
      </c>
      <c r="DE57" s="10">
        <f t="shared" si="11"/>
        <v>1</v>
      </c>
      <c r="DF57" s="7">
        <f t="array" ref="DF57">SUM(IF($CZ57:$DA57&lt;0,1,0))</f>
        <v>1</v>
      </c>
      <c r="DG57" s="9">
        <f t="shared" si="12"/>
        <v>100</v>
      </c>
      <c r="DH57" s="7">
        <f t="array" ref="DH57">SUM(IF($CZ57:$DA57&gt;20,1,0))</f>
        <v>0</v>
      </c>
      <c r="DI57" s="9">
        <f t="shared" si="13"/>
        <v>0</v>
      </c>
      <c r="DJ57" s="7">
        <f t="array" ref="DJ57">SUM(IF(CZ57:DA57&gt;40,1,0))</f>
        <v>0</v>
      </c>
      <c r="DK57" s="9">
        <f t="shared" si="26"/>
        <v>0</v>
      </c>
      <c r="DL57" s="4"/>
      <c r="DM57" s="4"/>
      <c r="DN57" s="4"/>
      <c r="DO57" s="4"/>
      <c r="DP57" s="4"/>
      <c r="DQ57" s="10">
        <f t="shared" si="43"/>
        <v>0</v>
      </c>
      <c r="DR57" s="7">
        <f t="array" ref="DR57">SUM(IF($DL57:$DM57&lt;0,1,0))</f>
        <v>0</v>
      </c>
      <c r="DS57" s="9" t="e">
        <f t="shared" si="44"/>
        <v>#DIV/0!</v>
      </c>
      <c r="DT57" s="7">
        <f t="array" ref="DT57">SUM(IF($DL57:$DM57&gt;15,1,0))</f>
        <v>0</v>
      </c>
      <c r="DU57" s="9" t="e">
        <f t="shared" si="45"/>
        <v>#DIV/0!</v>
      </c>
      <c r="DV57" s="7">
        <f t="array" ref="DV57">SUM(IF(DL57:DM57&gt;40,1,0))</f>
        <v>0</v>
      </c>
      <c r="DW57" s="9" t="e">
        <f t="shared" si="46"/>
        <v>#DIV/0!</v>
      </c>
      <c r="DX57" s="6">
        <f t="shared" si="28"/>
        <v>1.3604717058856945</v>
      </c>
      <c r="DY57" s="6">
        <f t="shared" si="14"/>
        <v>-2.480444693757633E-2</v>
      </c>
      <c r="DZ57" s="6">
        <f t="shared" si="15"/>
        <v>12.5</v>
      </c>
      <c r="EA57" s="9">
        <f t="shared" si="29"/>
        <v>9.6615926595873078E-2</v>
      </c>
      <c r="EB57" s="6">
        <f t="shared" si="16"/>
        <v>3.9903146719927363</v>
      </c>
      <c r="EC57" s="9">
        <f t="shared" si="30"/>
        <v>5.5797194487827637</v>
      </c>
      <c r="ED57" s="10">
        <f t="shared" si="17"/>
        <v>21</v>
      </c>
      <c r="EE57" s="10">
        <f t="shared" si="18"/>
        <v>11</v>
      </c>
      <c r="EF57" s="9">
        <f t="shared" si="19"/>
        <v>52.38095238095238</v>
      </c>
      <c r="EG57" s="10">
        <f t="shared" si="20"/>
        <v>0</v>
      </c>
      <c r="EH57" s="9">
        <f t="shared" si="21"/>
        <v>0</v>
      </c>
      <c r="EI57" s="9">
        <f t="shared" si="31"/>
        <v>0</v>
      </c>
      <c r="EJ57" s="10">
        <f t="shared" si="22"/>
        <v>0</v>
      </c>
      <c r="EK57" s="9">
        <f t="shared" si="27"/>
        <v>0</v>
      </c>
      <c r="EL57" s="6"/>
      <c r="EM57" s="5"/>
      <c r="EN57" s="5"/>
      <c r="EO57" s="5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</row>
    <row r="58" spans="1:168" x14ac:dyDescent="0.4">
      <c r="A58" s="7"/>
      <c r="B58" s="17">
        <v>1849</v>
      </c>
      <c r="C58" s="4"/>
      <c r="D58" s="4"/>
      <c r="E58" s="8"/>
      <c r="F58" s="8"/>
      <c r="G58" s="4"/>
      <c r="H58" s="8"/>
      <c r="I58" s="4"/>
      <c r="J58" s="8"/>
      <c r="K58" s="8"/>
      <c r="L58" s="4"/>
      <c r="M58" s="9"/>
      <c r="N58" s="8"/>
      <c r="O58" s="8"/>
      <c r="P58" s="6"/>
      <c r="Q58" s="6"/>
      <c r="R58" s="6"/>
      <c r="S58" s="10"/>
      <c r="T58" s="10"/>
      <c r="U58" s="6"/>
      <c r="V58" s="6"/>
      <c r="W58" s="6"/>
      <c r="X58" s="10"/>
      <c r="Y58" s="6"/>
      <c r="Z58" s="6">
        <v>-11.438994648378598</v>
      </c>
      <c r="AA58" s="6">
        <v>-6.5698505347825842</v>
      </c>
      <c r="AB58" s="6">
        <v>-0.58627661549160992</v>
      </c>
      <c r="AC58" s="4"/>
      <c r="AD58" s="4"/>
      <c r="AE58" s="4"/>
      <c r="AF58" s="6"/>
      <c r="AG58" s="4"/>
      <c r="AH58" s="6"/>
      <c r="AI58" s="6">
        <v>-2.3030880651551677</v>
      </c>
      <c r="AJ58" s="6"/>
      <c r="AK58" s="4"/>
      <c r="AL58" s="6">
        <f t="shared" si="38"/>
        <v>-5.22455246595199</v>
      </c>
      <c r="AM58" s="6">
        <f t="shared" si="39"/>
        <v>-4.4364692999688762</v>
      </c>
      <c r="AN58" s="6">
        <f t="shared" si="0"/>
        <v>-0.58627661549160992</v>
      </c>
      <c r="AO58" s="10">
        <f t="shared" si="1"/>
        <v>4</v>
      </c>
      <c r="AP58" s="7">
        <f t="array" ref="AP58">SUM(IF($Z58:$AK58&lt;0,1,0))</f>
        <v>4</v>
      </c>
      <c r="AQ58" s="9">
        <f t="shared" si="40"/>
        <v>100</v>
      </c>
      <c r="AR58" s="7">
        <f t="array" ref="AR58">SUM(IF($Z58:$AK58&gt;15,1,0))</f>
        <v>0</v>
      </c>
      <c r="AS58" s="9">
        <f t="shared" si="41"/>
        <v>0</v>
      </c>
      <c r="AT58" s="7">
        <f t="array" ref="AT58">SUM(IF(Z58:AK58&gt;40,1,0))</f>
        <v>0</v>
      </c>
      <c r="AU58" s="9">
        <f t="shared" si="42"/>
        <v>0</v>
      </c>
      <c r="AV58" s="6">
        <v>-3.304462469033409</v>
      </c>
      <c r="AW58" s="6">
        <v>0</v>
      </c>
      <c r="AX58" s="4"/>
      <c r="AY58" s="6"/>
      <c r="AZ58" s="9">
        <v>0.38591413410513642</v>
      </c>
      <c r="BA58" s="9">
        <v>-2.0450888272304568</v>
      </c>
      <c r="BB58" s="4"/>
      <c r="BC58" s="6"/>
      <c r="BD58" s="6">
        <v>2.0370954565199773</v>
      </c>
      <c r="BE58" s="6">
        <v>0.38591413410515862</v>
      </c>
      <c r="BF58" s="6">
        <v>0.48792623707119009</v>
      </c>
      <c r="BG58" s="4"/>
      <c r="BH58" s="6">
        <v>-2.0857542963472087</v>
      </c>
      <c r="BI58" s="6">
        <v>-2.6757046022119035</v>
      </c>
      <c r="BJ58" s="6">
        <v>-4.6857251041272363</v>
      </c>
      <c r="BK58" s="9">
        <v>0.10831284403192143</v>
      </c>
      <c r="BL58" s="6">
        <v>0.16538268829209279</v>
      </c>
      <c r="BM58" s="6">
        <v>-0.3844305622296984</v>
      </c>
      <c r="BN58" s="6">
        <f t="shared" si="23"/>
        <v>-0.89312464361957211</v>
      </c>
      <c r="BO58" s="6">
        <f t="shared" si="2"/>
        <v>0</v>
      </c>
      <c r="BP58" s="6">
        <f t="shared" si="3"/>
        <v>2.0370954565199773</v>
      </c>
      <c r="BQ58" s="10">
        <f t="shared" si="4"/>
        <v>13</v>
      </c>
      <c r="BR58" s="7">
        <f t="array" ref="BR58">SUM(IF($AV58:$BM58&lt;0,1,0))</f>
        <v>6</v>
      </c>
      <c r="BS58" s="9">
        <f t="shared" si="5"/>
        <v>46.153846153846153</v>
      </c>
      <c r="BT58" s="7">
        <f t="array" ref="BT58">SUM(IF($AV58:$BM58&gt;15,1,0))</f>
        <v>0</v>
      </c>
      <c r="BU58" s="9">
        <f t="shared" si="6"/>
        <v>0</v>
      </c>
      <c r="BV58" s="7">
        <f t="array" ref="BV58">SUM(IF(AV58:BM58&gt;40,1,0))</f>
        <v>0</v>
      </c>
      <c r="BW58" s="9">
        <f t="shared" si="24"/>
        <v>0</v>
      </c>
      <c r="BX58" s="4"/>
      <c r="BY58" s="6"/>
      <c r="BZ58" s="6">
        <v>-2.777777777777779</v>
      </c>
      <c r="CA58" s="6">
        <v>-3.4358047016274984</v>
      </c>
      <c r="CB58" s="4"/>
      <c r="CC58" s="6"/>
      <c r="CD58" s="6"/>
      <c r="CE58" s="6"/>
      <c r="CF58" s="6"/>
      <c r="CG58" s="6"/>
      <c r="CH58" s="6"/>
      <c r="CI58" s="6">
        <v>-0.2447980416156792</v>
      </c>
      <c r="CJ58" s="6"/>
      <c r="CK58" s="6"/>
      <c r="CL58" s="6"/>
      <c r="CM58" s="4"/>
      <c r="CN58" s="6"/>
      <c r="CO58" s="4"/>
      <c r="CP58" s="6">
        <f t="shared" si="50"/>
        <v>-2.1527935070069852</v>
      </c>
      <c r="CQ58" s="6">
        <f t="shared" si="51"/>
        <v>-2.777777777777779</v>
      </c>
      <c r="CR58" s="6">
        <f t="shared" si="7"/>
        <v>-0.2447980416156792</v>
      </c>
      <c r="CS58" s="10">
        <f t="shared" si="8"/>
        <v>3</v>
      </c>
      <c r="CT58" s="7">
        <f t="array" ref="CT58">SUM(IF($BX58:$CO58&lt;0,1,0))</f>
        <v>3</v>
      </c>
      <c r="CU58" s="9">
        <f t="shared" si="47"/>
        <v>100</v>
      </c>
      <c r="CV58" s="7">
        <f t="array" ref="CV58">SUM(IF($BX58:$CO58&gt;15,1,0))</f>
        <v>0</v>
      </c>
      <c r="CW58" s="9">
        <f t="shared" si="48"/>
        <v>0</v>
      </c>
      <c r="CX58" s="7">
        <f t="array" ref="CX58">SUM(IF(BX58:CO58&gt;40,1,0))</f>
        <v>0</v>
      </c>
      <c r="CY58" s="9">
        <f t="shared" si="49"/>
        <v>0</v>
      </c>
      <c r="CZ58" s="6"/>
      <c r="DA58" s="6">
        <v>0.38591413410518083</v>
      </c>
      <c r="DB58" s="6">
        <f t="shared" si="25"/>
        <v>0.38591413410518083</v>
      </c>
      <c r="DC58" s="6">
        <f t="shared" si="9"/>
        <v>0.38591413410518083</v>
      </c>
      <c r="DD58" s="6">
        <f t="shared" si="10"/>
        <v>0.38591413410518083</v>
      </c>
      <c r="DE58" s="10">
        <f t="shared" si="11"/>
        <v>1</v>
      </c>
      <c r="DF58" s="7">
        <f t="array" ref="DF58">SUM(IF($CZ58:$DA58&lt;0,1,0))</f>
        <v>0</v>
      </c>
      <c r="DG58" s="9">
        <f t="shared" si="12"/>
        <v>0</v>
      </c>
      <c r="DH58" s="7">
        <f t="array" ref="DH58">SUM(IF($CZ58:$DA58&gt;20,1,0))</f>
        <v>0</v>
      </c>
      <c r="DI58" s="9">
        <f t="shared" si="13"/>
        <v>0</v>
      </c>
      <c r="DJ58" s="7">
        <f t="array" ref="DJ58">SUM(IF(CZ58:DA58&gt;40,1,0))</f>
        <v>0</v>
      </c>
      <c r="DK58" s="9">
        <f t="shared" si="26"/>
        <v>0</v>
      </c>
      <c r="DL58" s="4"/>
      <c r="DM58" s="4"/>
      <c r="DN58" s="4"/>
      <c r="DO58" s="4"/>
      <c r="DP58" s="4"/>
      <c r="DQ58" s="10">
        <f t="shared" si="43"/>
        <v>0</v>
      </c>
      <c r="DR58" s="7">
        <f t="array" ref="DR58">SUM(IF($DL58:$DM58&lt;0,1,0))</f>
        <v>0</v>
      </c>
      <c r="DS58" s="9" t="e">
        <f t="shared" si="44"/>
        <v>#DIV/0!</v>
      </c>
      <c r="DT58" s="7">
        <f t="array" ref="DT58">SUM(IF($DL58:$DM58&gt;15,1,0))</f>
        <v>0</v>
      </c>
      <c r="DU58" s="9" t="e">
        <f t="shared" si="45"/>
        <v>#DIV/0!</v>
      </c>
      <c r="DV58" s="7">
        <f t="array" ref="DV58">SUM(IF(DL58:DM58&gt;40,1,0))</f>
        <v>0</v>
      </c>
      <c r="DW58" s="9" t="e">
        <f t="shared" si="46"/>
        <v>#DIV/0!</v>
      </c>
      <c r="DX58" s="6">
        <f t="shared" si="28"/>
        <v>-1.8372046008465799</v>
      </c>
      <c r="DY58" s="6">
        <f t="shared" si="14"/>
        <v>-0.58627661549160992</v>
      </c>
      <c r="DZ58" s="6">
        <f t="shared" si="15"/>
        <v>2.0370954565199773</v>
      </c>
      <c r="EA58" s="9">
        <f t="shared" si="29"/>
        <v>2.6576927629720637E-2</v>
      </c>
      <c r="EB58" s="6">
        <f t="shared" si="16"/>
        <v>3.0162029000549704</v>
      </c>
      <c r="EC58" s="9">
        <f t="shared" si="30"/>
        <v>5.5324153223743471</v>
      </c>
      <c r="ED58" s="10">
        <f t="shared" si="17"/>
        <v>21</v>
      </c>
      <c r="EE58" s="10">
        <f t="shared" si="18"/>
        <v>13</v>
      </c>
      <c r="EF58" s="9">
        <f t="shared" si="19"/>
        <v>61.904761904761905</v>
      </c>
      <c r="EG58" s="10">
        <f t="shared" si="20"/>
        <v>0</v>
      </c>
      <c r="EH58" s="9">
        <f t="shared" si="21"/>
        <v>0</v>
      </c>
      <c r="EI58" s="9">
        <f t="shared" si="31"/>
        <v>0</v>
      </c>
      <c r="EJ58" s="10">
        <f t="shared" si="22"/>
        <v>0</v>
      </c>
      <c r="EK58" s="9">
        <f t="shared" si="27"/>
        <v>0</v>
      </c>
      <c r="EL58" s="6"/>
      <c r="EM58" s="5"/>
      <c r="EN58" s="5"/>
      <c r="EO58" s="5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</row>
    <row r="59" spans="1:168" x14ac:dyDescent="0.4">
      <c r="A59" s="7"/>
      <c r="B59" s="17">
        <v>1850</v>
      </c>
      <c r="C59" s="4"/>
      <c r="D59" s="4"/>
      <c r="E59" s="8"/>
      <c r="F59" s="8"/>
      <c r="G59" s="4"/>
      <c r="H59" s="8"/>
      <c r="I59" s="4"/>
      <c r="J59" s="8"/>
      <c r="K59" s="8"/>
      <c r="L59" s="4"/>
      <c r="M59" s="9"/>
      <c r="N59" s="8"/>
      <c r="O59" s="8"/>
      <c r="P59" s="6"/>
      <c r="Q59" s="6"/>
      <c r="R59" s="6"/>
      <c r="S59" s="10"/>
      <c r="T59" s="10"/>
      <c r="U59" s="6"/>
      <c r="V59" s="6"/>
      <c r="W59" s="6"/>
      <c r="X59" s="10"/>
      <c r="Y59" s="6"/>
      <c r="Z59" s="6">
        <v>0.83211805371674608</v>
      </c>
      <c r="AA59" s="6">
        <v>-11.694619004344842</v>
      </c>
      <c r="AB59" s="6">
        <v>-8.2480681295698304</v>
      </c>
      <c r="AC59" s="4"/>
      <c r="AD59" s="4"/>
      <c r="AE59" s="4"/>
      <c r="AF59" s="6"/>
      <c r="AG59" s="4"/>
      <c r="AH59" s="6"/>
      <c r="AI59" s="6">
        <v>-5.3331989696718267</v>
      </c>
      <c r="AJ59" s="6"/>
      <c r="AK59" s="4"/>
      <c r="AL59" s="6">
        <f t="shared" si="38"/>
        <v>-6.1109420124674383</v>
      </c>
      <c r="AM59" s="6">
        <f t="shared" si="39"/>
        <v>-6.7906335496208285</v>
      </c>
      <c r="AN59" s="6">
        <f t="shared" si="0"/>
        <v>0.83211805371674608</v>
      </c>
      <c r="AO59" s="10">
        <f t="shared" si="1"/>
        <v>4</v>
      </c>
      <c r="AP59" s="7">
        <f t="array" ref="AP59">SUM(IF($Z59:$AK59&lt;0,1,0))</f>
        <v>3</v>
      </c>
      <c r="AQ59" s="9">
        <f t="shared" si="40"/>
        <v>75</v>
      </c>
      <c r="AR59" s="7">
        <f t="array" ref="AR59">SUM(IF($Z59:$AK59&gt;15,1,0))</f>
        <v>0</v>
      </c>
      <c r="AS59" s="9">
        <f t="shared" si="41"/>
        <v>0</v>
      </c>
      <c r="AT59" s="7">
        <f t="array" ref="AT59">SUM(IF(Z59:AK59&gt;40,1,0))</f>
        <v>0</v>
      </c>
      <c r="AU59" s="9">
        <f t="shared" si="42"/>
        <v>0</v>
      </c>
      <c r="AV59" s="6">
        <v>14.625845523251947</v>
      </c>
      <c r="AW59" s="6">
        <v>7.5781509261130253E-4</v>
      </c>
      <c r="AX59" s="4"/>
      <c r="AY59" s="6"/>
      <c r="AZ59" s="9">
        <v>-0.63410003701440676</v>
      </c>
      <c r="BA59" s="9">
        <v>-9.590130454785184E-2</v>
      </c>
      <c r="BB59" s="4"/>
      <c r="BC59" s="6"/>
      <c r="BD59" s="6">
        <v>-2.5439730733854082</v>
      </c>
      <c r="BE59" s="6">
        <v>-1.6726684094432898</v>
      </c>
      <c r="BF59" s="6">
        <v>6.5961484480747679E-2</v>
      </c>
      <c r="BG59" s="4"/>
      <c r="BH59" s="6">
        <v>-0.25094168149563112</v>
      </c>
      <c r="BI59" s="6">
        <v>-0.79485274964781194</v>
      </c>
      <c r="BJ59" s="6">
        <v>-1.1421193763034965</v>
      </c>
      <c r="BK59" s="9">
        <v>-3.2543460792990753</v>
      </c>
      <c r="BL59" s="6">
        <v>6.7816246229512878E-2</v>
      </c>
      <c r="BM59" s="6">
        <v>0.63814652436160468</v>
      </c>
      <c r="BN59" s="6">
        <f t="shared" si="23"/>
        <v>0.38535576017534273</v>
      </c>
      <c r="BO59" s="6">
        <f t="shared" si="2"/>
        <v>-0.25094168149563112</v>
      </c>
      <c r="BP59" s="6">
        <f t="shared" si="3"/>
        <v>14.625845523251947</v>
      </c>
      <c r="BQ59" s="10">
        <f t="shared" si="4"/>
        <v>13</v>
      </c>
      <c r="BR59" s="7">
        <f t="array" ref="BR59">SUM(IF($AV59:$BM59&lt;0,1,0))</f>
        <v>8</v>
      </c>
      <c r="BS59" s="9">
        <f t="shared" si="5"/>
        <v>61.53846153846154</v>
      </c>
      <c r="BT59" s="7">
        <f t="array" ref="BT59">SUM(IF($AV59:$BM59&gt;15,1,0))</f>
        <v>0</v>
      </c>
      <c r="BU59" s="9">
        <f t="shared" si="6"/>
        <v>0</v>
      </c>
      <c r="BV59" s="7">
        <f t="array" ref="BV59">SUM(IF(AV59:BM59&gt;40,1,0))</f>
        <v>0</v>
      </c>
      <c r="BW59" s="9">
        <f t="shared" si="24"/>
        <v>0</v>
      </c>
      <c r="BX59" s="4"/>
      <c r="BY59" s="6"/>
      <c r="BZ59" s="6">
        <v>-11.428571428571422</v>
      </c>
      <c r="CA59" s="6">
        <v>-2.6217228464419429</v>
      </c>
      <c r="CB59" s="4"/>
      <c r="CC59" s="6"/>
      <c r="CD59" s="6"/>
      <c r="CE59" s="6"/>
      <c r="CF59" s="6"/>
      <c r="CG59" s="6"/>
      <c r="CH59" s="6"/>
      <c r="CI59" s="6">
        <v>-3.0777096114519398</v>
      </c>
      <c r="CJ59" s="6"/>
      <c r="CK59" s="6"/>
      <c r="CL59" s="6"/>
      <c r="CM59" s="4"/>
      <c r="CN59" s="6"/>
      <c r="CO59" s="4"/>
      <c r="CP59" s="6">
        <f t="shared" si="50"/>
        <v>-5.7093346288217681</v>
      </c>
      <c r="CQ59" s="6">
        <f t="shared" si="51"/>
        <v>-3.0777096114519398</v>
      </c>
      <c r="CR59" s="6">
        <f t="shared" si="7"/>
        <v>-2.6217228464419429</v>
      </c>
      <c r="CS59" s="10">
        <f t="shared" si="8"/>
        <v>3</v>
      </c>
      <c r="CT59" s="7">
        <f t="array" ref="CT59">SUM(IF($BX59:$CO59&lt;0,1,0))</f>
        <v>3</v>
      </c>
      <c r="CU59" s="9">
        <f t="shared" si="47"/>
        <v>100</v>
      </c>
      <c r="CV59" s="7">
        <f t="array" ref="CV59">SUM(IF($BX59:$CO59&gt;15,1,0))</f>
        <v>0</v>
      </c>
      <c r="CW59" s="9">
        <f t="shared" si="48"/>
        <v>0</v>
      </c>
      <c r="CX59" s="7">
        <f t="array" ref="CX59">SUM(IF(BX59:CO59&gt;40,1,0))</f>
        <v>0</v>
      </c>
      <c r="CY59" s="9">
        <f t="shared" si="49"/>
        <v>0</v>
      </c>
      <c r="CZ59" s="6"/>
      <c r="DA59" s="6">
        <v>0.77783179387458379</v>
      </c>
      <c r="DB59" s="6">
        <f t="shared" si="25"/>
        <v>0.77783179387458379</v>
      </c>
      <c r="DC59" s="6">
        <f t="shared" si="9"/>
        <v>0.77783179387458379</v>
      </c>
      <c r="DD59" s="6">
        <f t="shared" si="10"/>
        <v>0.77783179387458379</v>
      </c>
      <c r="DE59" s="10">
        <f t="shared" si="11"/>
        <v>1</v>
      </c>
      <c r="DF59" s="7">
        <f t="array" ref="DF59">SUM(IF($CZ59:$DA59&lt;0,1,0))</f>
        <v>0</v>
      </c>
      <c r="DG59" s="9">
        <f t="shared" si="12"/>
        <v>0</v>
      </c>
      <c r="DH59" s="7">
        <f t="array" ref="DH59">SUM(IF($CZ59:$DA59&gt;20,1,0))</f>
        <v>0</v>
      </c>
      <c r="DI59" s="9">
        <f t="shared" si="13"/>
        <v>0</v>
      </c>
      <c r="DJ59" s="7">
        <f t="array" ref="DJ59">SUM(IF(CZ59:DA59&gt;40,1,0))</f>
        <v>0</v>
      </c>
      <c r="DK59" s="9">
        <f t="shared" si="26"/>
        <v>0</v>
      </c>
      <c r="DL59" s="4"/>
      <c r="DM59" s="4"/>
      <c r="DN59" s="4"/>
      <c r="DO59" s="4"/>
      <c r="DP59" s="4"/>
      <c r="DQ59" s="10">
        <f t="shared" si="43"/>
        <v>0</v>
      </c>
      <c r="DR59" s="7">
        <f t="array" ref="DR59">SUM(IF($DL59:$DM59&lt;0,1,0))</f>
        <v>0</v>
      </c>
      <c r="DS59" s="9" t="e">
        <f t="shared" si="44"/>
        <v>#DIV/0!</v>
      </c>
      <c r="DT59" s="7">
        <f t="array" ref="DT59">SUM(IF($DL59:$DM59&gt;15,1,0))</f>
        <v>0</v>
      </c>
      <c r="DU59" s="9" t="e">
        <f t="shared" si="45"/>
        <v>#DIV/0!</v>
      </c>
      <c r="DV59" s="7">
        <f t="array" ref="DV59">SUM(IF(DL59:DM59&gt;40,1,0))</f>
        <v>0</v>
      </c>
      <c r="DW59" s="9" t="e">
        <f t="shared" si="46"/>
        <v>#DIV/0!</v>
      </c>
      <c r="DX59" s="6">
        <f t="shared" si="28"/>
        <v>-1.7040150123895723</v>
      </c>
      <c r="DY59" s="6">
        <f t="shared" si="14"/>
        <v>-0.79485274964781194</v>
      </c>
      <c r="DZ59" s="6">
        <f t="shared" si="15"/>
        <v>14.625845523251947</v>
      </c>
      <c r="EA59" s="9">
        <f t="shared" si="29"/>
        <v>-9.9188115114337561E-2</v>
      </c>
      <c r="EB59" s="6">
        <f t="shared" si="16"/>
        <v>5.2778715509369478</v>
      </c>
      <c r="EC59" s="9">
        <f t="shared" si="30"/>
        <v>7.0586817105969475</v>
      </c>
      <c r="ED59" s="10">
        <f t="shared" si="17"/>
        <v>21</v>
      </c>
      <c r="EE59" s="10">
        <f t="shared" si="18"/>
        <v>14</v>
      </c>
      <c r="EF59" s="9">
        <f t="shared" si="19"/>
        <v>66.666666666666671</v>
      </c>
      <c r="EG59" s="10">
        <f t="shared" si="20"/>
        <v>0</v>
      </c>
      <c r="EH59" s="9">
        <f t="shared" si="21"/>
        <v>0</v>
      </c>
      <c r="EI59" s="9">
        <f t="shared" si="31"/>
        <v>0</v>
      </c>
      <c r="EJ59" s="10">
        <f t="shared" si="22"/>
        <v>0</v>
      </c>
      <c r="EK59" s="9">
        <f t="shared" si="27"/>
        <v>0</v>
      </c>
      <c r="EL59" s="6"/>
      <c r="EM59" s="5"/>
      <c r="EN59" s="5"/>
      <c r="EO59" s="5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</row>
    <row r="60" spans="1:168" x14ac:dyDescent="0.4">
      <c r="A60" s="7"/>
      <c r="B60" s="17">
        <v>1851</v>
      </c>
      <c r="C60" s="4"/>
      <c r="D60" s="4"/>
      <c r="E60" s="8"/>
      <c r="F60" s="8"/>
      <c r="G60" s="4"/>
      <c r="H60" s="8"/>
      <c r="I60" s="4"/>
      <c r="J60" s="8"/>
      <c r="K60" s="8"/>
      <c r="L60" s="4"/>
      <c r="M60" s="9"/>
      <c r="N60" s="8"/>
      <c r="O60" s="8"/>
      <c r="P60" s="6"/>
      <c r="Q60" s="6"/>
      <c r="R60" s="6"/>
      <c r="S60" s="10"/>
      <c r="T60" s="10"/>
      <c r="U60" s="6"/>
      <c r="V60" s="6"/>
      <c r="W60" s="6"/>
      <c r="X60" s="10"/>
      <c r="Y60" s="6"/>
      <c r="Z60" s="6">
        <v>-2.0253291382245298</v>
      </c>
      <c r="AA60" s="6">
        <v>2.4423518482485918E-2</v>
      </c>
      <c r="AB60" s="6">
        <v>0.49755746840027815</v>
      </c>
      <c r="AC60" s="4"/>
      <c r="AD60" s="4"/>
      <c r="AE60" s="4"/>
      <c r="AF60" s="6"/>
      <c r="AG60" s="4"/>
      <c r="AH60" s="6"/>
      <c r="AI60" s="6">
        <v>3.2196383624716107</v>
      </c>
      <c r="AJ60" s="6"/>
      <c r="AK60" s="4"/>
      <c r="AL60" s="6">
        <f t="shared" si="38"/>
        <v>0.42907255278246126</v>
      </c>
      <c r="AM60" s="6">
        <f t="shared" si="39"/>
        <v>0.26099049344138203</v>
      </c>
      <c r="AN60" s="6">
        <f t="shared" si="0"/>
        <v>3.2196383624716107</v>
      </c>
      <c r="AO60" s="10">
        <f t="shared" si="1"/>
        <v>4</v>
      </c>
      <c r="AP60" s="7">
        <f t="array" ref="AP60">SUM(IF($Z60:$AK60&lt;0,1,0))</f>
        <v>1</v>
      </c>
      <c r="AQ60" s="9">
        <f t="shared" si="40"/>
        <v>25</v>
      </c>
      <c r="AR60" s="7">
        <f t="array" ref="AR60">SUM(IF($Z60:$AK60&gt;15,1,0))</f>
        <v>0</v>
      </c>
      <c r="AS60" s="9">
        <f t="shared" si="41"/>
        <v>0</v>
      </c>
      <c r="AT60" s="7">
        <f t="array" ref="AT60">SUM(IF(Z60:AK60&gt;40,1,0))</f>
        <v>0</v>
      </c>
      <c r="AU60" s="9">
        <f t="shared" si="42"/>
        <v>0</v>
      </c>
      <c r="AV60" s="6">
        <v>1.3155390674552514</v>
      </c>
      <c r="AW60" s="6">
        <v>0.12559536068543764</v>
      </c>
      <c r="AX60" s="4"/>
      <c r="AY60" s="6"/>
      <c r="AZ60" s="9">
        <v>5.0756376149108107E-2</v>
      </c>
      <c r="BA60" s="9">
        <v>0.24449639489447783</v>
      </c>
      <c r="BB60" s="4"/>
      <c r="BC60" s="6"/>
      <c r="BD60" s="6">
        <v>-1.6162891032020288</v>
      </c>
      <c r="BE60" s="6">
        <v>0.32211028781818918</v>
      </c>
      <c r="BF60" s="6">
        <v>0.18893882749619895</v>
      </c>
      <c r="BG60" s="4"/>
      <c r="BH60" s="6">
        <v>2.0418633303917799</v>
      </c>
      <c r="BI60" s="6">
        <v>1.5615879553421586</v>
      </c>
      <c r="BJ60" s="6">
        <v>0.58268032951578341</v>
      </c>
      <c r="BK60" s="9">
        <v>1.246051297695927</v>
      </c>
      <c r="BL60" s="6">
        <v>0.26089662270516456</v>
      </c>
      <c r="BM60" s="6">
        <v>-5.0730627121198246E-2</v>
      </c>
      <c r="BN60" s="6">
        <f t="shared" si="23"/>
        <v>0.48257662460201922</v>
      </c>
      <c r="BO60" s="6">
        <f t="shared" si="2"/>
        <v>0.26089662270516456</v>
      </c>
      <c r="BP60" s="6">
        <f t="shared" si="3"/>
        <v>2.0418633303917799</v>
      </c>
      <c r="BQ60" s="10">
        <f t="shared" si="4"/>
        <v>13</v>
      </c>
      <c r="BR60" s="7">
        <f t="array" ref="BR60">SUM(IF($AV60:$BM60&lt;0,1,0))</f>
        <v>2</v>
      </c>
      <c r="BS60" s="9">
        <f t="shared" si="5"/>
        <v>15.384615384615385</v>
      </c>
      <c r="BT60" s="7">
        <f t="array" ref="BT60">SUM(IF($AV60:$BM60&gt;15,1,0))</f>
        <v>0</v>
      </c>
      <c r="BU60" s="9">
        <f t="shared" si="6"/>
        <v>0</v>
      </c>
      <c r="BV60" s="7">
        <f t="array" ref="BV60">SUM(IF(AV60:BM60&gt;40,1,0))</f>
        <v>0</v>
      </c>
      <c r="BW60" s="9">
        <f t="shared" si="24"/>
        <v>0</v>
      </c>
      <c r="BX60" s="4"/>
      <c r="BY60" s="6"/>
      <c r="BZ60" s="6">
        <v>-1.6129032258064502</v>
      </c>
      <c r="CA60" s="6">
        <v>0.7692307692307665</v>
      </c>
      <c r="CB60" s="4"/>
      <c r="CC60" s="6"/>
      <c r="CD60" s="6"/>
      <c r="CE60" s="6"/>
      <c r="CF60" s="6"/>
      <c r="CG60" s="6"/>
      <c r="CH60" s="6"/>
      <c r="CI60" s="6">
        <v>-2.0888279354362216</v>
      </c>
      <c r="CJ60" s="6"/>
      <c r="CK60" s="6"/>
      <c r="CL60" s="6"/>
      <c r="CM60" s="4"/>
      <c r="CN60" s="6"/>
      <c r="CO60" s="4"/>
      <c r="CP60" s="6">
        <f t="shared" si="50"/>
        <v>-0.97750013067063513</v>
      </c>
      <c r="CQ60" s="6">
        <f t="shared" si="51"/>
        <v>-1.6129032258064502</v>
      </c>
      <c r="CR60" s="6">
        <f t="shared" si="7"/>
        <v>0.7692307692307665</v>
      </c>
      <c r="CS60" s="10">
        <f t="shared" si="8"/>
        <v>3</v>
      </c>
      <c r="CT60" s="7">
        <f t="array" ref="CT60">SUM(IF($BX60:$CO60&lt;0,1,0))</f>
        <v>2</v>
      </c>
      <c r="CU60" s="9">
        <f t="shared" si="47"/>
        <v>66.666666666666671</v>
      </c>
      <c r="CV60" s="7">
        <f t="array" ref="CV60">SUM(IF($BX60:$CO60&gt;15,1,0))</f>
        <v>0</v>
      </c>
      <c r="CW60" s="9">
        <f t="shared" si="48"/>
        <v>0</v>
      </c>
      <c r="CX60" s="7">
        <f t="array" ref="CX60">SUM(IF(BX60:CO60&gt;40,1,0))</f>
        <v>0</v>
      </c>
      <c r="CY60" s="9">
        <f t="shared" si="49"/>
        <v>0</v>
      </c>
      <c r="CZ60" s="6"/>
      <c r="DA60" s="6">
        <v>0.93228655544650429</v>
      </c>
      <c r="DB60" s="6">
        <f t="shared" si="25"/>
        <v>0.93228655544650429</v>
      </c>
      <c r="DC60" s="6">
        <f t="shared" si="9"/>
        <v>0.93228655544650429</v>
      </c>
      <c r="DD60" s="6">
        <f t="shared" si="10"/>
        <v>0.93228655544650429</v>
      </c>
      <c r="DE60" s="10">
        <f t="shared" si="11"/>
        <v>1</v>
      </c>
      <c r="DF60" s="7">
        <f t="array" ref="DF60">SUM(IF($CZ60:$DA60&lt;0,1,0))</f>
        <v>0</v>
      </c>
      <c r="DG60" s="9">
        <f t="shared" si="12"/>
        <v>0</v>
      </c>
      <c r="DH60" s="7">
        <f t="array" ref="DH60">SUM(IF($CZ60:$DA60&gt;20,1,0))</f>
        <v>0</v>
      </c>
      <c r="DI60" s="9">
        <f t="shared" si="13"/>
        <v>0</v>
      </c>
      <c r="DJ60" s="7">
        <f t="array" ref="DJ60">SUM(IF(CZ60:DA60&gt;40,1,0))</f>
        <v>0</v>
      </c>
      <c r="DK60" s="9">
        <f t="shared" si="26"/>
        <v>0</v>
      </c>
      <c r="DL60" s="4"/>
      <c r="DM60" s="4"/>
      <c r="DN60" s="4"/>
      <c r="DO60" s="4"/>
      <c r="DP60" s="4"/>
      <c r="DQ60" s="10">
        <f t="shared" si="43"/>
        <v>0</v>
      </c>
      <c r="DR60" s="7">
        <f t="array" ref="DR60">SUM(IF($DL60:$DM60&lt;0,1,0))</f>
        <v>0</v>
      </c>
      <c r="DS60" s="9" t="e">
        <f t="shared" si="44"/>
        <v>#DIV/0!</v>
      </c>
      <c r="DT60" s="7">
        <f t="array" ref="DT60">SUM(IF($DL60:$DM60&gt;15,1,0))</f>
        <v>0</v>
      </c>
      <c r="DU60" s="9" t="e">
        <f t="shared" si="45"/>
        <v>#DIV/0!</v>
      </c>
      <c r="DV60" s="7">
        <f t="array" ref="DV60">SUM(IF(DL60:DM60&gt;40,1,0))</f>
        <v>0</v>
      </c>
      <c r="DW60" s="9" t="e">
        <f t="shared" si="46"/>
        <v>#DIV/0!</v>
      </c>
      <c r="DX60" s="6">
        <f t="shared" si="28"/>
        <v>0.28521773782812831</v>
      </c>
      <c r="DY60" s="6">
        <f t="shared" si="14"/>
        <v>0.26089662270516456</v>
      </c>
      <c r="DZ60" s="6">
        <f t="shared" si="15"/>
        <v>3.2196383624716107</v>
      </c>
      <c r="EA60" s="9">
        <f t="shared" si="29"/>
        <v>-9.3857722303755664E-2</v>
      </c>
      <c r="EB60" s="6">
        <f t="shared" si="16"/>
        <v>1.3146210299549814</v>
      </c>
      <c r="EC60" s="9">
        <f t="shared" si="30"/>
        <v>6.7541832104795292</v>
      </c>
      <c r="ED60" s="10">
        <f t="shared" si="17"/>
        <v>21</v>
      </c>
      <c r="EE60" s="10">
        <f t="shared" si="18"/>
        <v>5</v>
      </c>
      <c r="EF60" s="9">
        <f t="shared" si="19"/>
        <v>23.80952380952381</v>
      </c>
      <c r="EG60" s="10">
        <f t="shared" si="20"/>
        <v>0</v>
      </c>
      <c r="EH60" s="9">
        <f t="shared" si="21"/>
        <v>0</v>
      </c>
      <c r="EI60" s="9">
        <f t="shared" si="31"/>
        <v>0</v>
      </c>
      <c r="EJ60" s="10">
        <f t="shared" si="22"/>
        <v>0</v>
      </c>
      <c r="EK60" s="9">
        <f t="shared" si="27"/>
        <v>0</v>
      </c>
      <c r="EL60" s="6"/>
      <c r="EM60" s="5"/>
      <c r="EN60" s="5"/>
      <c r="EO60" s="5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</row>
    <row r="61" spans="1:168" x14ac:dyDescent="0.4">
      <c r="A61" s="7"/>
      <c r="B61" s="17">
        <v>1852</v>
      </c>
      <c r="C61" s="4"/>
      <c r="D61" s="4"/>
      <c r="E61" s="8"/>
      <c r="F61" s="8"/>
      <c r="G61" s="4"/>
      <c r="H61" s="8"/>
      <c r="I61" s="4"/>
      <c r="J61" s="8"/>
      <c r="K61" s="8"/>
      <c r="L61" s="4"/>
      <c r="M61" s="9"/>
      <c r="N61" s="8"/>
      <c r="O61" s="8"/>
      <c r="P61" s="6"/>
      <c r="Q61" s="6"/>
      <c r="R61" s="6"/>
      <c r="S61" s="10"/>
      <c r="T61" s="10"/>
      <c r="U61" s="6"/>
      <c r="V61" s="6"/>
      <c r="W61" s="6"/>
      <c r="X61" s="10"/>
      <c r="Y61" s="6"/>
      <c r="Z61" s="6">
        <v>-18.449806656770097</v>
      </c>
      <c r="AA61" s="6">
        <v>2.5546568575264494</v>
      </c>
      <c r="AB61" s="6">
        <v>4.7669884213996871</v>
      </c>
      <c r="AC61" s="4"/>
      <c r="AD61" s="4"/>
      <c r="AE61" s="4"/>
      <c r="AF61" s="6"/>
      <c r="AG61" s="4"/>
      <c r="AH61" s="6"/>
      <c r="AI61" s="6">
        <v>0.44960958183457578</v>
      </c>
      <c r="AJ61" s="6"/>
      <c r="AK61" s="4"/>
      <c r="AL61" s="6">
        <f t="shared" si="38"/>
        <v>-2.6696379490023459</v>
      </c>
      <c r="AM61" s="6">
        <f t="shared" si="39"/>
        <v>1.5021332196805126</v>
      </c>
      <c r="AN61" s="6">
        <f t="shared" si="0"/>
        <v>4.7669884213996871</v>
      </c>
      <c r="AO61" s="10">
        <f t="shared" si="1"/>
        <v>4</v>
      </c>
      <c r="AP61" s="7">
        <f t="array" ref="AP61">SUM(IF($Z61:$AK61&lt;0,1,0))</f>
        <v>1</v>
      </c>
      <c r="AQ61" s="9">
        <f t="shared" si="40"/>
        <v>25</v>
      </c>
      <c r="AR61" s="7">
        <f t="array" ref="AR61">SUM(IF($Z61:$AK61&gt;15,1,0))</f>
        <v>0</v>
      </c>
      <c r="AS61" s="9">
        <f t="shared" si="41"/>
        <v>0</v>
      </c>
      <c r="AT61" s="7">
        <f t="array" ref="AT61">SUM(IF(Z61:AK61&gt;40,1,0))</f>
        <v>0</v>
      </c>
      <c r="AU61" s="9">
        <f t="shared" si="42"/>
        <v>0</v>
      </c>
      <c r="AV61" s="6">
        <v>-8.116576096009398</v>
      </c>
      <c r="AW61" s="6">
        <v>9.2092111632080531E-4</v>
      </c>
      <c r="AX61" s="4"/>
      <c r="AY61" s="6"/>
      <c r="AZ61" s="9">
        <v>-0.54776209956036714</v>
      </c>
      <c r="BA61" s="9">
        <v>-1.5087193799033671</v>
      </c>
      <c r="BB61" s="4"/>
      <c r="BC61" s="6"/>
      <c r="BD61" s="6">
        <v>9.7852095423456298E-2</v>
      </c>
      <c r="BE61" s="6">
        <v>-0.34229828850854682</v>
      </c>
      <c r="BF61" s="6">
        <v>0.36841096566073706</v>
      </c>
      <c r="BG61" s="4"/>
      <c r="BH61" s="6">
        <v>-1.9863866320074197</v>
      </c>
      <c r="BI61" s="6">
        <v>-2.7775199471521184</v>
      </c>
      <c r="BJ61" s="6">
        <v>-0.58929284858170172</v>
      </c>
      <c r="BK61" s="9">
        <v>-0.5500152983561768</v>
      </c>
      <c r="BL61" s="6">
        <v>0.10260216556061685</v>
      </c>
      <c r="BM61" s="6">
        <v>0.5507790584951211</v>
      </c>
      <c r="BN61" s="6">
        <f t="shared" si="23"/>
        <v>-1.1767696449094496</v>
      </c>
      <c r="BO61" s="6">
        <f t="shared" si="2"/>
        <v>-0.54776209956036714</v>
      </c>
      <c r="BP61" s="6">
        <f t="shared" si="3"/>
        <v>0.5507790584951211</v>
      </c>
      <c r="BQ61" s="10">
        <f t="shared" si="4"/>
        <v>13</v>
      </c>
      <c r="BR61" s="7">
        <f t="array" ref="BR61">SUM(IF($AV61:$BM61&lt;0,1,0))</f>
        <v>8</v>
      </c>
      <c r="BS61" s="9">
        <f t="shared" si="5"/>
        <v>61.53846153846154</v>
      </c>
      <c r="BT61" s="7">
        <f t="array" ref="BT61">SUM(IF($AV61:$BM61&gt;15,1,0))</f>
        <v>0</v>
      </c>
      <c r="BU61" s="9">
        <f t="shared" si="6"/>
        <v>0</v>
      </c>
      <c r="BV61" s="7">
        <f t="array" ref="BV61">SUM(IF(AV61:BM61&gt;40,1,0))</f>
        <v>0</v>
      </c>
      <c r="BW61" s="9">
        <f t="shared" si="24"/>
        <v>0</v>
      </c>
      <c r="BX61" s="4"/>
      <c r="BY61" s="6"/>
      <c r="BZ61" s="6">
        <v>6.5573770491803351</v>
      </c>
      <c r="CA61" s="6">
        <v>-0.38167938931298329</v>
      </c>
      <c r="CB61" s="4"/>
      <c r="CC61" s="6"/>
      <c r="CD61" s="6"/>
      <c r="CE61" s="6"/>
      <c r="CF61" s="6"/>
      <c r="CG61" s="6"/>
      <c r="CH61" s="6"/>
      <c r="CI61" s="6">
        <v>-0.68958086413102304</v>
      </c>
      <c r="CJ61" s="6"/>
      <c r="CK61" s="6"/>
      <c r="CL61" s="6"/>
      <c r="CM61" s="4"/>
      <c r="CN61" s="6"/>
      <c r="CO61" s="4"/>
      <c r="CP61" s="6">
        <f t="shared" si="50"/>
        <v>1.8287055985787761</v>
      </c>
      <c r="CQ61" s="6">
        <f t="shared" si="51"/>
        <v>-0.38167938931298329</v>
      </c>
      <c r="CR61" s="6">
        <f t="shared" si="7"/>
        <v>6.5573770491803351</v>
      </c>
      <c r="CS61" s="10">
        <f t="shared" si="8"/>
        <v>3</v>
      </c>
      <c r="CT61" s="7">
        <f t="array" ref="CT61">SUM(IF($BX61:$CO61&lt;0,1,0))</f>
        <v>2</v>
      </c>
      <c r="CU61" s="9">
        <f t="shared" si="47"/>
        <v>66.666666666666671</v>
      </c>
      <c r="CV61" s="7">
        <f t="array" ref="CV61">SUM(IF($BX61:$CO61&gt;15,1,0))</f>
        <v>0</v>
      </c>
      <c r="CW61" s="9">
        <f t="shared" si="48"/>
        <v>0</v>
      </c>
      <c r="CX61" s="7">
        <f t="array" ref="CX61">SUM(IF(BX61:CO61&gt;40,1,0))</f>
        <v>0</v>
      </c>
      <c r="CY61" s="9">
        <f t="shared" si="49"/>
        <v>0</v>
      </c>
      <c r="CZ61" s="6"/>
      <c r="DA61" s="6">
        <v>-0.34229828850853572</v>
      </c>
      <c r="DB61" s="6">
        <f t="shared" si="25"/>
        <v>-0.34229828850853572</v>
      </c>
      <c r="DC61" s="6">
        <f t="shared" si="9"/>
        <v>-0.34229828850853572</v>
      </c>
      <c r="DD61" s="6">
        <f t="shared" si="10"/>
        <v>-0.34229828850853572</v>
      </c>
      <c r="DE61" s="10">
        <f t="shared" si="11"/>
        <v>1</v>
      </c>
      <c r="DF61" s="7">
        <f t="array" ref="DF61">SUM(IF($CZ61:$DA61&lt;0,1,0))</f>
        <v>1</v>
      </c>
      <c r="DG61" s="9">
        <f t="shared" si="12"/>
        <v>100</v>
      </c>
      <c r="DH61" s="7">
        <f t="array" ref="DH61">SUM(IF($CZ61:$DA61&gt;20,1,0))</f>
        <v>0</v>
      </c>
      <c r="DI61" s="9">
        <f t="shared" si="13"/>
        <v>0</v>
      </c>
      <c r="DJ61" s="7">
        <f t="array" ref="DJ61">SUM(IF(CZ61:DA61&gt;40,1,0))</f>
        <v>0</v>
      </c>
      <c r="DK61" s="9">
        <f t="shared" si="26"/>
        <v>0</v>
      </c>
      <c r="DL61" s="4"/>
      <c r="DM61" s="4"/>
      <c r="DN61" s="4"/>
      <c r="DO61" s="4"/>
      <c r="DP61" s="4"/>
      <c r="DQ61" s="10">
        <f t="shared" si="43"/>
        <v>0</v>
      </c>
      <c r="DR61" s="7">
        <f t="array" ref="DR61">SUM(IF($DL61:$DM61&lt;0,1,0))</f>
        <v>0</v>
      </c>
      <c r="DS61" s="9" t="e">
        <f t="shared" si="44"/>
        <v>#DIV/0!</v>
      </c>
      <c r="DT61" s="7">
        <f t="array" ref="DT61">SUM(IF($DL61:$DM61&gt;15,1,0))</f>
        <v>0</v>
      </c>
      <c r="DU61" s="9" t="e">
        <f t="shared" si="45"/>
        <v>#DIV/0!</v>
      </c>
      <c r="DV61" s="7">
        <f t="array" ref="DV61">SUM(IF(DL61:DM61&gt;40,1,0))</f>
        <v>0</v>
      </c>
      <c r="DW61" s="9" t="e">
        <f t="shared" si="46"/>
        <v>#DIV/0!</v>
      </c>
      <c r="DX61" s="6">
        <f t="shared" si="28"/>
        <v>-0.99203517488592552</v>
      </c>
      <c r="DY61" s="6">
        <f t="shared" si="14"/>
        <v>-0.34229828850854682</v>
      </c>
      <c r="DZ61" s="6">
        <f t="shared" si="15"/>
        <v>6.5573770491803351</v>
      </c>
      <c r="EA61" s="9">
        <f t="shared" si="29"/>
        <v>-0.10384595083246333</v>
      </c>
      <c r="EB61" s="6">
        <f t="shared" si="16"/>
        <v>4.8696010626805615</v>
      </c>
      <c r="EC61" s="9">
        <f t="shared" si="30"/>
        <v>7.4700417778470891</v>
      </c>
      <c r="ED61" s="10">
        <f t="shared" si="17"/>
        <v>21</v>
      </c>
      <c r="EE61" s="10">
        <f t="shared" si="18"/>
        <v>12</v>
      </c>
      <c r="EF61" s="9">
        <f t="shared" si="19"/>
        <v>57.142857142857146</v>
      </c>
      <c r="EG61" s="10">
        <f t="shared" si="20"/>
        <v>0</v>
      </c>
      <c r="EH61" s="9">
        <f t="shared" si="21"/>
        <v>0</v>
      </c>
      <c r="EI61" s="9">
        <f t="shared" si="31"/>
        <v>0</v>
      </c>
      <c r="EJ61" s="10">
        <f t="shared" si="22"/>
        <v>0</v>
      </c>
      <c r="EK61" s="9">
        <f t="shared" si="27"/>
        <v>0</v>
      </c>
      <c r="EL61" s="6"/>
      <c r="EM61" s="5"/>
      <c r="EN61" s="5"/>
      <c r="EO61" s="5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</row>
    <row r="62" spans="1:168" x14ac:dyDescent="0.4">
      <c r="A62" s="7"/>
      <c r="B62" s="17">
        <v>1853</v>
      </c>
      <c r="C62" s="4"/>
      <c r="D62" s="4"/>
      <c r="E62" s="8"/>
      <c r="F62" s="8"/>
      <c r="G62" s="4"/>
      <c r="H62" s="8"/>
      <c r="I62" s="4"/>
      <c r="J62" s="8"/>
      <c r="K62" s="8"/>
      <c r="L62" s="4"/>
      <c r="M62" s="9"/>
      <c r="N62" s="8"/>
      <c r="O62" s="8"/>
      <c r="P62" s="6"/>
      <c r="Q62" s="6"/>
      <c r="R62" s="6"/>
      <c r="S62" s="10"/>
      <c r="T62" s="10"/>
      <c r="U62" s="6"/>
      <c r="V62" s="6"/>
      <c r="W62" s="6"/>
      <c r="X62" s="10"/>
      <c r="Y62" s="6"/>
      <c r="Z62" s="6">
        <v>-4.0471533392766768</v>
      </c>
      <c r="AA62" s="6">
        <v>-4.1224137552325901</v>
      </c>
      <c r="AB62" s="6">
        <v>9.2497081211417864E-2</v>
      </c>
      <c r="AC62" s="4"/>
      <c r="AD62" s="4"/>
      <c r="AE62" s="4"/>
      <c r="AF62" s="6"/>
      <c r="AG62" s="4"/>
      <c r="AH62" s="6"/>
      <c r="AI62" s="6">
        <v>-2.59740084905139</v>
      </c>
      <c r="AJ62" s="6"/>
      <c r="AK62" s="4"/>
      <c r="AL62" s="6">
        <f t="shared" si="38"/>
        <v>-2.6686177155873096</v>
      </c>
      <c r="AM62" s="6">
        <f t="shared" si="39"/>
        <v>-3.3222770941640336</v>
      </c>
      <c r="AN62" s="6">
        <f t="shared" si="0"/>
        <v>9.2497081211417864E-2</v>
      </c>
      <c r="AO62" s="10">
        <f t="shared" si="1"/>
        <v>4</v>
      </c>
      <c r="AP62" s="7">
        <f t="array" ref="AP62">SUM(IF($Z62:$AK62&lt;0,1,0))</f>
        <v>3</v>
      </c>
      <c r="AQ62" s="9">
        <f t="shared" si="40"/>
        <v>75</v>
      </c>
      <c r="AR62" s="7">
        <f t="array" ref="AR62">SUM(IF($Z62:$AK62&gt;15,1,0))</f>
        <v>0</v>
      </c>
      <c r="AS62" s="9">
        <f t="shared" si="41"/>
        <v>0</v>
      </c>
      <c r="AT62" s="7">
        <f t="array" ref="AT62">SUM(IF(Z62:AK62&gt;40,1,0))</f>
        <v>0</v>
      </c>
      <c r="AU62" s="9">
        <f t="shared" si="42"/>
        <v>0</v>
      </c>
      <c r="AV62" s="6">
        <v>-0.60853636084040597</v>
      </c>
      <c r="AW62" s="6">
        <v>0</v>
      </c>
      <c r="AX62" s="4"/>
      <c r="AY62" s="4"/>
      <c r="AZ62" s="9">
        <v>-0.8244422890397618</v>
      </c>
      <c r="BA62" s="9">
        <v>0.87291188770335371</v>
      </c>
      <c r="BB62" s="4"/>
      <c r="BC62" s="6"/>
      <c r="BD62" s="6">
        <v>-2.9991199663936818E-2</v>
      </c>
      <c r="BE62" s="6">
        <v>-1.4194381874256812</v>
      </c>
      <c r="BF62" s="6">
        <v>-0.68248436089216602</v>
      </c>
      <c r="BG62" s="4"/>
      <c r="BH62" s="6">
        <v>1.0177615041286892</v>
      </c>
      <c r="BI62" s="6">
        <v>0.47575199508900212</v>
      </c>
      <c r="BJ62" s="6">
        <v>-0.61288053853110203</v>
      </c>
      <c r="BK62" s="9">
        <v>-2.5470067344001146</v>
      </c>
      <c r="BL62" s="6">
        <v>-0.38366203254660558</v>
      </c>
      <c r="BM62" s="6">
        <v>0.83129584352077401</v>
      </c>
      <c r="BN62" s="6">
        <f t="shared" si="23"/>
        <v>-0.30082465176138118</v>
      </c>
      <c r="BO62" s="6">
        <f t="shared" si="2"/>
        <v>-0.38366203254660558</v>
      </c>
      <c r="BP62" s="6">
        <f t="shared" si="3"/>
        <v>1.0177615041286892</v>
      </c>
      <c r="BQ62" s="10">
        <f t="shared" si="4"/>
        <v>13</v>
      </c>
      <c r="BR62" s="7">
        <f t="array" ref="BR62">SUM(IF($AV62:$BM62&lt;0,1,0))</f>
        <v>8</v>
      </c>
      <c r="BS62" s="9">
        <f t="shared" si="5"/>
        <v>61.53846153846154</v>
      </c>
      <c r="BT62" s="7">
        <f t="array" ref="BT62">SUM(IF($AV62:$BM62&gt;15,1,0))</f>
        <v>0</v>
      </c>
      <c r="BU62" s="9">
        <f t="shared" si="6"/>
        <v>0</v>
      </c>
      <c r="BV62" s="7">
        <f t="array" ref="BV62">SUM(IF(AV62:BM62&gt;40,1,0))</f>
        <v>0</v>
      </c>
      <c r="BW62" s="9">
        <f t="shared" si="24"/>
        <v>0</v>
      </c>
      <c r="BX62" s="4"/>
      <c r="BY62" s="6"/>
      <c r="BZ62" s="6">
        <v>-3.0769230769230882</v>
      </c>
      <c r="CA62" s="6">
        <v>-2.6819923371647403</v>
      </c>
      <c r="CB62" s="4"/>
      <c r="CC62" s="6"/>
      <c r="CD62" s="6"/>
      <c r="CE62" s="6"/>
      <c r="CF62" s="6"/>
      <c r="CG62" s="6"/>
      <c r="CH62" s="6"/>
      <c r="CI62" s="6">
        <v>0.90050992730823509</v>
      </c>
      <c r="CJ62" s="6"/>
      <c r="CK62" s="6"/>
      <c r="CL62" s="6"/>
      <c r="CM62" s="4"/>
      <c r="CN62" s="6"/>
      <c r="CO62" s="4"/>
      <c r="CP62" s="6">
        <f t="shared" si="50"/>
        <v>-1.6194684955931979</v>
      </c>
      <c r="CQ62" s="6">
        <f t="shared" si="51"/>
        <v>-2.6819923371647403</v>
      </c>
      <c r="CR62" s="6">
        <f t="shared" si="7"/>
        <v>0.90050992730823509</v>
      </c>
      <c r="CS62" s="10">
        <f t="shared" si="8"/>
        <v>3</v>
      </c>
      <c r="CT62" s="7">
        <f t="array" ref="CT62">SUM(IF($BX62:$CO62&lt;0,1,0))</f>
        <v>2</v>
      </c>
      <c r="CU62" s="9">
        <f t="shared" si="47"/>
        <v>66.666666666666671</v>
      </c>
      <c r="CV62" s="7">
        <f t="array" ref="CV62">SUM(IF($BX62:$CO62&gt;15,1,0))</f>
        <v>0</v>
      </c>
      <c r="CW62" s="9">
        <f t="shared" si="48"/>
        <v>0</v>
      </c>
      <c r="CX62" s="7">
        <f t="array" ref="CX62">SUM(IF(BX62:CO62&gt;40,1,0))</f>
        <v>0</v>
      </c>
      <c r="CY62" s="9">
        <f t="shared" si="49"/>
        <v>0</v>
      </c>
      <c r="CZ62" s="6"/>
      <c r="DA62" s="6">
        <v>-0.8244422890397729</v>
      </c>
      <c r="DB62" s="6">
        <f t="shared" si="25"/>
        <v>-0.8244422890397729</v>
      </c>
      <c r="DC62" s="6">
        <f t="shared" si="9"/>
        <v>-0.8244422890397729</v>
      </c>
      <c r="DD62" s="6">
        <f t="shared" si="10"/>
        <v>-0.8244422890397729</v>
      </c>
      <c r="DE62" s="10">
        <f t="shared" si="11"/>
        <v>1</v>
      </c>
      <c r="DF62" s="7">
        <f t="array" ref="DF62">SUM(IF($CZ62:$DA62&lt;0,1,0))</f>
        <v>1</v>
      </c>
      <c r="DG62" s="9">
        <f t="shared" si="12"/>
        <v>100</v>
      </c>
      <c r="DH62" s="7">
        <f t="array" ref="DH62">SUM(IF($CZ62:$DA62&gt;20,1,0))</f>
        <v>0</v>
      </c>
      <c r="DI62" s="9">
        <f t="shared" si="13"/>
        <v>0</v>
      </c>
      <c r="DJ62" s="7">
        <f t="array" ref="DJ62">SUM(IF(CZ62:DA62&gt;40,1,0))</f>
        <v>0</v>
      </c>
      <c r="DK62" s="9">
        <f t="shared" si="26"/>
        <v>0</v>
      </c>
      <c r="DL62" s="4"/>
      <c r="DM62" s="4"/>
      <c r="DN62" s="4"/>
      <c r="DO62" s="4"/>
      <c r="DP62" s="4"/>
      <c r="DQ62" s="10">
        <f t="shared" si="43"/>
        <v>0</v>
      </c>
      <c r="DR62" s="7">
        <f t="array" ref="DR62">SUM(IF($DL62:$DM62&lt;0,1,0))</f>
        <v>0</v>
      </c>
      <c r="DS62" s="9" t="e">
        <f t="shared" si="44"/>
        <v>#DIV/0!</v>
      </c>
      <c r="DT62" s="7">
        <f t="array" ref="DT62">SUM(IF($DL62:$DM62&gt;15,1,0))</f>
        <v>0</v>
      </c>
      <c r="DU62" s="9" t="e">
        <f t="shared" si="45"/>
        <v>#DIV/0!</v>
      </c>
      <c r="DV62" s="7">
        <f t="array" ref="DV62">SUM(IF(DL62:DM62&gt;40,1,0))</f>
        <v>0</v>
      </c>
      <c r="DW62" s="9" t="e">
        <f t="shared" si="46"/>
        <v>#DIV/0!</v>
      </c>
      <c r="DX62" s="6">
        <f t="shared" si="28"/>
        <v>-0.96514471957459791</v>
      </c>
      <c r="DY62" s="6">
        <f t="shared" si="14"/>
        <v>-0.61288053853110203</v>
      </c>
      <c r="DZ62" s="6">
        <f t="shared" si="15"/>
        <v>1.0177615041286892</v>
      </c>
      <c r="EA62" s="9">
        <f t="shared" si="29"/>
        <v>-0.3500360027352471</v>
      </c>
      <c r="EB62" s="6">
        <f t="shared" si="16"/>
        <v>1.6120661050937886</v>
      </c>
      <c r="EC62" s="9">
        <f t="shared" si="30"/>
        <v>6.6596196492587607</v>
      </c>
      <c r="ED62" s="10">
        <f t="shared" si="17"/>
        <v>21</v>
      </c>
      <c r="EE62" s="10">
        <f t="shared" si="18"/>
        <v>14</v>
      </c>
      <c r="EF62" s="9">
        <f t="shared" si="19"/>
        <v>66.666666666666671</v>
      </c>
      <c r="EG62" s="10">
        <f t="shared" si="20"/>
        <v>0</v>
      </c>
      <c r="EH62" s="9">
        <f t="shared" si="21"/>
        <v>0</v>
      </c>
      <c r="EI62" s="9">
        <f t="shared" si="31"/>
        <v>0</v>
      </c>
      <c r="EJ62" s="10">
        <f t="shared" si="22"/>
        <v>0</v>
      </c>
      <c r="EK62" s="9">
        <f t="shared" si="27"/>
        <v>0</v>
      </c>
      <c r="EL62" s="6"/>
      <c r="EM62" s="5"/>
      <c r="EN62" s="5"/>
      <c r="EO62" s="5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</row>
    <row r="63" spans="1:168" x14ac:dyDescent="0.4">
      <c r="A63" s="7"/>
      <c r="B63" s="17">
        <v>1854</v>
      </c>
      <c r="C63" s="4"/>
      <c r="D63" s="4"/>
      <c r="E63" s="8"/>
      <c r="F63" s="8"/>
      <c r="G63" s="4"/>
      <c r="H63" s="8"/>
      <c r="I63" s="4"/>
      <c r="J63" s="8"/>
      <c r="K63" s="8"/>
      <c r="L63" s="4"/>
      <c r="M63" s="9"/>
      <c r="N63" s="8"/>
      <c r="O63" s="8"/>
      <c r="P63" s="6"/>
      <c r="Q63" s="6"/>
      <c r="R63" s="6"/>
      <c r="S63" s="10"/>
      <c r="T63" s="10"/>
      <c r="U63" s="6"/>
      <c r="V63" s="6"/>
      <c r="W63" s="6"/>
      <c r="X63" s="10"/>
      <c r="Y63" s="6"/>
      <c r="Z63" s="6">
        <v>-2.495512081797191</v>
      </c>
      <c r="AA63" s="6">
        <v>8.001811724687613</v>
      </c>
      <c r="AB63" s="6">
        <v>7.7310360286666713</v>
      </c>
      <c r="AC63" s="4"/>
      <c r="AD63" s="4"/>
      <c r="AE63" s="4"/>
      <c r="AF63" s="6"/>
      <c r="AG63" s="4"/>
      <c r="AH63" s="6"/>
      <c r="AI63" s="6">
        <v>-1.8357543644120122</v>
      </c>
      <c r="AJ63" s="6"/>
      <c r="AK63" s="4"/>
      <c r="AL63" s="6">
        <f t="shared" si="38"/>
        <v>2.8503953267862707</v>
      </c>
      <c r="AM63" s="6">
        <f t="shared" si="39"/>
        <v>2.9476408321273295</v>
      </c>
      <c r="AN63" s="6">
        <f t="shared" si="0"/>
        <v>8.001811724687613</v>
      </c>
      <c r="AO63" s="10">
        <f t="shared" si="1"/>
        <v>4</v>
      </c>
      <c r="AP63" s="7">
        <f t="array" ref="AP63">SUM(IF($Z63:$AK63&lt;0,1,0))</f>
        <v>2</v>
      </c>
      <c r="AQ63" s="9">
        <f t="shared" si="40"/>
        <v>50</v>
      </c>
      <c r="AR63" s="7">
        <f t="array" ref="AR63">SUM(IF($Z63:$AK63&gt;15,1,0))</f>
        <v>0</v>
      </c>
      <c r="AS63" s="9">
        <f t="shared" si="41"/>
        <v>0</v>
      </c>
      <c r="AT63" s="7">
        <f t="array" ref="AT63">SUM(IF(Z63:AK63&gt;40,1,0))</f>
        <v>0</v>
      </c>
      <c r="AU63" s="9">
        <f t="shared" si="42"/>
        <v>0</v>
      </c>
      <c r="AV63" s="6">
        <v>6.6501037207846059</v>
      </c>
      <c r="AW63" s="6">
        <v>-4.0862352993498163E-4</v>
      </c>
      <c r="AX63" s="4"/>
      <c r="AY63" s="4"/>
      <c r="AZ63" s="9">
        <v>0.31113876205397517</v>
      </c>
      <c r="BA63" s="9">
        <v>0.2622790556548793</v>
      </c>
      <c r="BB63" s="4"/>
      <c r="BC63" s="6"/>
      <c r="BD63" s="6">
        <v>-0.27499725042909873</v>
      </c>
      <c r="BE63" s="6">
        <v>0.1304678638653467</v>
      </c>
      <c r="BF63" s="6">
        <v>-1.5871032759528392</v>
      </c>
      <c r="BG63" s="4"/>
      <c r="BH63" s="6">
        <v>3.0185799475423991E-2</v>
      </c>
      <c r="BI63" s="6">
        <v>8.3279401670418363</v>
      </c>
      <c r="BJ63" s="6">
        <v>0.7885159725030455</v>
      </c>
      <c r="BK63" s="9">
        <v>0.60934153928813295</v>
      </c>
      <c r="BL63" s="6">
        <v>-0.41871438670608718</v>
      </c>
      <c r="BM63" s="6">
        <v>-0.31017369147009477</v>
      </c>
      <c r="BN63" s="6">
        <f t="shared" si="23"/>
        <v>1.1168135117368609</v>
      </c>
      <c r="BO63" s="6">
        <f t="shared" si="2"/>
        <v>0.1304678638653467</v>
      </c>
      <c r="BP63" s="6">
        <f t="shared" si="3"/>
        <v>8.3279401670418363</v>
      </c>
      <c r="BQ63" s="10">
        <f t="shared" si="4"/>
        <v>13</v>
      </c>
      <c r="BR63" s="7">
        <f t="array" ref="BR63">SUM(IF($AV63:$BM63&lt;0,1,0))</f>
        <v>5</v>
      </c>
      <c r="BS63" s="9">
        <f t="shared" si="5"/>
        <v>38.46153846153846</v>
      </c>
      <c r="BT63" s="7">
        <f t="array" ref="BT63">SUM(IF($AV63:$BM63&gt;15,1,0))</f>
        <v>0</v>
      </c>
      <c r="BU63" s="9">
        <f t="shared" si="6"/>
        <v>0</v>
      </c>
      <c r="BV63" s="7">
        <f t="array" ref="BV63">SUM(IF(AV63:BM63&gt;40,1,0))</f>
        <v>0</v>
      </c>
      <c r="BW63" s="9">
        <f t="shared" si="24"/>
        <v>0</v>
      </c>
      <c r="BX63" s="4"/>
      <c r="BY63" s="6"/>
      <c r="BZ63" s="6">
        <v>3.1746031746031855</v>
      </c>
      <c r="CA63" s="6">
        <v>4.3307086614173151</v>
      </c>
      <c r="CB63" s="4"/>
      <c r="CC63" s="6"/>
      <c r="CD63" s="6"/>
      <c r="CE63" s="6"/>
      <c r="CF63" s="6"/>
      <c r="CG63" s="6"/>
      <c r="CH63" s="6"/>
      <c r="CI63" s="6">
        <v>0</v>
      </c>
      <c r="CJ63" s="6"/>
      <c r="CK63" s="6"/>
      <c r="CL63" s="6"/>
      <c r="CM63" s="4"/>
      <c r="CN63" s="6"/>
      <c r="CO63" s="4"/>
      <c r="CP63" s="6">
        <f t="shared" si="50"/>
        <v>2.5017706120068337</v>
      </c>
      <c r="CQ63" s="6">
        <f t="shared" si="51"/>
        <v>3.1746031746031855</v>
      </c>
      <c r="CR63" s="6">
        <f t="shared" si="7"/>
        <v>4.3307086614173151</v>
      </c>
      <c r="CS63" s="10">
        <f t="shared" si="8"/>
        <v>3</v>
      </c>
      <c r="CT63" s="7">
        <f t="array" ref="CT63">SUM(IF($BX63:$CO63&lt;0,1,0))</f>
        <v>0</v>
      </c>
      <c r="CU63" s="9">
        <f t="shared" si="47"/>
        <v>0</v>
      </c>
      <c r="CV63" s="7">
        <f t="array" ref="CV63">SUM(IF($BX63:$CO63&gt;15,1,0))</f>
        <v>0</v>
      </c>
      <c r="CW63" s="9">
        <f t="shared" si="48"/>
        <v>0</v>
      </c>
      <c r="CX63" s="7">
        <f t="array" ref="CX63">SUM(IF(BX63:CO63&gt;40,1,0))</f>
        <v>0</v>
      </c>
      <c r="CY63" s="9">
        <f t="shared" si="49"/>
        <v>0</v>
      </c>
      <c r="CZ63" s="6"/>
      <c r="DA63" s="6">
        <v>-0.76997112608276908</v>
      </c>
      <c r="DB63" s="6">
        <f t="shared" si="25"/>
        <v>-0.76997112608276908</v>
      </c>
      <c r="DC63" s="6">
        <f t="shared" si="9"/>
        <v>-0.76997112608276908</v>
      </c>
      <c r="DD63" s="6">
        <f t="shared" si="10"/>
        <v>-0.76997112608276908</v>
      </c>
      <c r="DE63" s="10">
        <f t="shared" si="11"/>
        <v>1</v>
      </c>
      <c r="DF63" s="7">
        <f t="array" ref="DF63">SUM(IF($CZ63:$DA63&lt;0,1,0))</f>
        <v>1</v>
      </c>
      <c r="DG63" s="9">
        <f t="shared" si="12"/>
        <v>100</v>
      </c>
      <c r="DH63" s="7">
        <f t="array" ref="DH63">SUM(IF($CZ63:$DA63&gt;20,1,0))</f>
        <v>0</v>
      </c>
      <c r="DI63" s="9">
        <f t="shared" si="13"/>
        <v>0</v>
      </c>
      <c r="DJ63" s="7">
        <f t="array" ref="DJ63">SUM(IF(CZ63:DA63&gt;40,1,0))</f>
        <v>0</v>
      </c>
      <c r="DK63" s="9">
        <f t="shared" si="26"/>
        <v>0</v>
      </c>
      <c r="DL63" s="4"/>
      <c r="DM63" s="4"/>
      <c r="DN63" s="4"/>
      <c r="DO63" s="4"/>
      <c r="DP63" s="4"/>
      <c r="DQ63" s="10">
        <f t="shared" si="43"/>
        <v>0</v>
      </c>
      <c r="DR63" s="7">
        <f t="array" ref="DR63">SUM(IF($DL63:$DM63&lt;0,1,0))</f>
        <v>0</v>
      </c>
      <c r="DS63" s="9" t="e">
        <f t="shared" si="44"/>
        <v>#DIV/0!</v>
      </c>
      <c r="DT63" s="7">
        <f t="array" ref="DT63">SUM(IF($DL63:$DM63&gt;15,1,0))</f>
        <v>0</v>
      </c>
      <c r="DU63" s="9" t="e">
        <f t="shared" si="45"/>
        <v>#DIV/0!</v>
      </c>
      <c r="DV63" s="7">
        <f t="array" ref="DV63">SUM(IF(DL63:DM63&gt;40,1,0))</f>
        <v>0</v>
      </c>
      <c r="DW63" s="9" t="e">
        <f t="shared" si="46"/>
        <v>#DIV/0!</v>
      </c>
      <c r="DX63" s="6">
        <f t="shared" si="28"/>
        <v>1.5550236985553338</v>
      </c>
      <c r="DY63" s="6">
        <f t="shared" si="14"/>
        <v>0.1304678638653467</v>
      </c>
      <c r="DZ63" s="6">
        <f t="shared" si="15"/>
        <v>8.3279401670418363</v>
      </c>
      <c r="EA63" s="9">
        <f t="shared" si="29"/>
        <v>-0.32415728426809326</v>
      </c>
      <c r="EB63" s="6">
        <f t="shared" si="16"/>
        <v>3.38867607819813</v>
      </c>
      <c r="EC63" s="9">
        <f t="shared" si="30"/>
        <v>5.9642763437657322</v>
      </c>
      <c r="ED63" s="10">
        <f t="shared" si="17"/>
        <v>21</v>
      </c>
      <c r="EE63" s="10">
        <f t="shared" si="18"/>
        <v>8</v>
      </c>
      <c r="EF63" s="9">
        <f t="shared" si="19"/>
        <v>38.095238095238095</v>
      </c>
      <c r="EG63" s="10">
        <f t="shared" si="20"/>
        <v>0</v>
      </c>
      <c r="EH63" s="9">
        <f t="shared" si="21"/>
        <v>0</v>
      </c>
      <c r="EI63" s="9">
        <f t="shared" si="31"/>
        <v>0</v>
      </c>
      <c r="EJ63" s="10">
        <f t="shared" si="22"/>
        <v>0</v>
      </c>
      <c r="EK63" s="9">
        <f t="shared" si="27"/>
        <v>0</v>
      </c>
      <c r="EL63" s="6"/>
      <c r="EM63" s="5"/>
      <c r="EN63" s="5"/>
      <c r="EO63" s="5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</row>
    <row r="64" spans="1:168" x14ac:dyDescent="0.4">
      <c r="A64" s="7"/>
      <c r="B64" s="17">
        <v>1855</v>
      </c>
      <c r="C64" s="4"/>
      <c r="D64" s="4"/>
      <c r="E64" s="8"/>
      <c r="F64" s="8"/>
      <c r="G64" s="4"/>
      <c r="H64" s="8"/>
      <c r="I64" s="4"/>
      <c r="J64" s="8"/>
      <c r="K64" s="8"/>
      <c r="L64" s="4"/>
      <c r="M64" s="9"/>
      <c r="N64" s="8"/>
      <c r="O64" s="8"/>
      <c r="P64" s="6"/>
      <c r="Q64" s="6"/>
      <c r="R64" s="6"/>
      <c r="S64" s="10"/>
      <c r="T64" s="10"/>
      <c r="U64" s="6"/>
      <c r="V64" s="6"/>
      <c r="W64" s="6"/>
      <c r="X64" s="10"/>
      <c r="Y64" s="6"/>
      <c r="Z64" s="6">
        <v>-3.2404352311169671</v>
      </c>
      <c r="AA64" s="6">
        <v>-1.7631760216442305</v>
      </c>
      <c r="AB64" s="6">
        <v>-8.4240780875214032</v>
      </c>
      <c r="AC64" s="4"/>
      <c r="AD64" s="4"/>
      <c r="AE64" s="4"/>
      <c r="AF64" s="6"/>
      <c r="AG64" s="4"/>
      <c r="AH64" s="6"/>
      <c r="AI64" s="6">
        <v>-0.23540875309661091</v>
      </c>
      <c r="AJ64" s="6"/>
      <c r="AK64" s="4"/>
      <c r="AL64" s="6">
        <f t="shared" si="38"/>
        <v>-3.4157745233448029</v>
      </c>
      <c r="AM64" s="6">
        <f t="shared" si="39"/>
        <v>-2.501805626380599</v>
      </c>
      <c r="AN64" s="6">
        <f t="shared" si="0"/>
        <v>-0.23540875309661091</v>
      </c>
      <c r="AO64" s="10">
        <f t="shared" si="1"/>
        <v>4</v>
      </c>
      <c r="AP64" s="7">
        <f t="array" ref="AP64">SUM(IF($Z64:$AK64&lt;0,1,0))</f>
        <v>4</v>
      </c>
      <c r="AQ64" s="9">
        <f t="shared" si="40"/>
        <v>100</v>
      </c>
      <c r="AR64" s="7">
        <f t="array" ref="AR64">SUM(IF($Z64:$AK64&gt;15,1,0))</f>
        <v>0</v>
      </c>
      <c r="AS64" s="9">
        <f t="shared" si="41"/>
        <v>0</v>
      </c>
      <c r="AT64" s="7">
        <f t="array" ref="AT64">SUM(IF(Z64:AK64&gt;40,1,0))</f>
        <v>0</v>
      </c>
      <c r="AU64" s="9">
        <f t="shared" si="42"/>
        <v>0</v>
      </c>
      <c r="AV64" s="6">
        <v>-9.4549867773368046</v>
      </c>
      <c r="AW64" s="6">
        <v>-6.2979762931458794E-4</v>
      </c>
      <c r="AX64" s="4"/>
      <c r="AY64" s="4"/>
      <c r="AZ64" s="9">
        <v>0.35687096978029853</v>
      </c>
      <c r="BA64" s="9">
        <v>-2.2720989370192402</v>
      </c>
      <c r="BB64" s="4"/>
      <c r="BC64" s="6"/>
      <c r="BD64" s="6">
        <v>0.9596294242212533</v>
      </c>
      <c r="BE64" s="6">
        <v>1.7025381036653631</v>
      </c>
      <c r="BF64" s="6">
        <v>7.2966856439227179E-2</v>
      </c>
      <c r="BG64" s="4"/>
      <c r="BH64" s="6">
        <v>-1.2765678252912083</v>
      </c>
      <c r="BI64" s="6">
        <v>6.0365180555654874E-2</v>
      </c>
      <c r="BJ64" s="6">
        <v>1.6649949849548706</v>
      </c>
      <c r="BK64" s="9">
        <v>1.5017522387177573</v>
      </c>
      <c r="BL64" s="6">
        <v>0.89075450347126939</v>
      </c>
      <c r="BM64" s="6">
        <v>-0.3556019297251467</v>
      </c>
      <c r="BN64" s="6">
        <f t="shared" si="23"/>
        <v>-0.47307792347661692</v>
      </c>
      <c r="BO64" s="6">
        <f t="shared" si="2"/>
        <v>7.2966856439227179E-2</v>
      </c>
      <c r="BP64" s="6">
        <f t="shared" si="3"/>
        <v>1.7025381036653631</v>
      </c>
      <c r="BQ64" s="10">
        <f t="shared" si="4"/>
        <v>13</v>
      </c>
      <c r="BR64" s="7">
        <f t="array" ref="BR64">SUM(IF($AV64:$BM64&lt;0,1,0))</f>
        <v>5</v>
      </c>
      <c r="BS64" s="9">
        <f t="shared" si="5"/>
        <v>38.46153846153846</v>
      </c>
      <c r="BT64" s="7">
        <f t="array" ref="BT64">SUM(IF($AV64:$BM64&gt;15,1,0))</f>
        <v>0</v>
      </c>
      <c r="BU64" s="9">
        <f t="shared" si="6"/>
        <v>0</v>
      </c>
      <c r="BV64" s="7">
        <f t="array" ref="BV64">SUM(IF(AV64:BM64&gt;40,1,0))</f>
        <v>0</v>
      </c>
      <c r="BW64" s="9">
        <f t="shared" si="24"/>
        <v>0</v>
      </c>
      <c r="BX64" s="4"/>
      <c r="BY64" s="6"/>
      <c r="BZ64" s="6">
        <v>1.538461538461533</v>
      </c>
      <c r="CA64" s="6">
        <v>-0.94339622641509413</v>
      </c>
      <c r="CB64" s="4"/>
      <c r="CC64" s="6"/>
      <c r="CD64" s="6"/>
      <c r="CE64" s="6"/>
      <c r="CF64" s="6"/>
      <c r="CG64" s="6"/>
      <c r="CH64" s="6"/>
      <c r="CI64" s="6">
        <v>1.0752688172043001</v>
      </c>
      <c r="CJ64" s="6"/>
      <c r="CK64" s="6"/>
      <c r="CL64" s="6"/>
      <c r="CM64" s="4"/>
      <c r="CN64" s="6"/>
      <c r="CO64" s="4"/>
      <c r="CP64" s="6">
        <f t="shared" si="50"/>
        <v>0.5567780430835797</v>
      </c>
      <c r="CQ64" s="6">
        <f t="shared" si="51"/>
        <v>1.0752688172043001</v>
      </c>
      <c r="CR64" s="6">
        <f t="shared" si="7"/>
        <v>1.538461538461533</v>
      </c>
      <c r="CS64" s="10">
        <f t="shared" si="8"/>
        <v>3</v>
      </c>
      <c r="CT64" s="7">
        <f t="array" ref="CT64">SUM(IF($BX64:$CO64&lt;0,1,0))</f>
        <v>1</v>
      </c>
      <c r="CU64" s="9">
        <f t="shared" si="47"/>
        <v>33.333333333333336</v>
      </c>
      <c r="CV64" s="7">
        <f t="array" ref="CV64">SUM(IF($BX64:$CO64&gt;15,1,0))</f>
        <v>0</v>
      </c>
      <c r="CW64" s="9">
        <f t="shared" si="48"/>
        <v>0</v>
      </c>
      <c r="CX64" s="7">
        <f t="array" ref="CX64">SUM(IF(BX64:CO64&gt;40,1,0))</f>
        <v>0</v>
      </c>
      <c r="CY64" s="9">
        <f t="shared" si="49"/>
        <v>0</v>
      </c>
      <c r="CZ64" s="6"/>
      <c r="DA64" s="6">
        <v>9.6339113680143917E-2</v>
      </c>
      <c r="DB64" s="6">
        <f t="shared" si="25"/>
        <v>9.6339113680143917E-2</v>
      </c>
      <c r="DC64" s="6">
        <f t="shared" si="9"/>
        <v>9.6339113680143917E-2</v>
      </c>
      <c r="DD64" s="6">
        <f t="shared" si="10"/>
        <v>9.6339113680143917E-2</v>
      </c>
      <c r="DE64" s="10">
        <f t="shared" si="11"/>
        <v>1</v>
      </c>
      <c r="DF64" s="7">
        <f t="array" ref="DF64">SUM(IF($CZ64:$DA64&lt;0,1,0))</f>
        <v>0</v>
      </c>
      <c r="DG64" s="9">
        <f t="shared" si="12"/>
        <v>0</v>
      </c>
      <c r="DH64" s="7">
        <f t="array" ref="DH64">SUM(IF($CZ64:$DA64&gt;20,1,0))</f>
        <v>0</v>
      </c>
      <c r="DI64" s="9">
        <f t="shared" si="13"/>
        <v>0</v>
      </c>
      <c r="DJ64" s="7">
        <f t="array" ref="DJ64">SUM(IF(CZ64:DA64&gt;40,1,0))</f>
        <v>0</v>
      </c>
      <c r="DK64" s="9">
        <f t="shared" si="26"/>
        <v>0</v>
      </c>
      <c r="DL64" s="4"/>
      <c r="DM64" s="4"/>
      <c r="DN64" s="4"/>
      <c r="DO64" s="4"/>
      <c r="DP64" s="4"/>
      <c r="DQ64" s="10">
        <f t="shared" si="43"/>
        <v>0</v>
      </c>
      <c r="DR64" s="7">
        <f t="array" ref="DR64">SUM(IF($DL64:$DM64&lt;0,1,0))</f>
        <v>0</v>
      </c>
      <c r="DS64" s="9" t="e">
        <f t="shared" si="44"/>
        <v>#DIV/0!</v>
      </c>
      <c r="DT64" s="7">
        <f t="array" ref="DT64">SUM(IF($DL64:$DM64&gt;15,1,0))</f>
        <v>0</v>
      </c>
      <c r="DU64" s="9" t="e">
        <f t="shared" si="45"/>
        <v>#DIV/0!</v>
      </c>
      <c r="DV64" s="7">
        <f t="array" ref="DV64">SUM(IF(DL64:DM64&gt;40,1,0))</f>
        <v>0</v>
      </c>
      <c r="DW64" s="9" t="e">
        <f t="shared" si="46"/>
        <v>#DIV/0!</v>
      </c>
      <c r="DX64" s="6">
        <f t="shared" si="28"/>
        <v>-0.85935418360211224</v>
      </c>
      <c r="DY64" s="6">
        <f t="shared" si="14"/>
        <v>6.0365180555654874E-2</v>
      </c>
      <c r="DZ64" s="6">
        <f t="shared" si="15"/>
        <v>1.7025381036653631</v>
      </c>
      <c r="EA64" s="9">
        <f t="shared" si="29"/>
        <v>-0.21638365159354911</v>
      </c>
      <c r="EB64" s="6">
        <f t="shared" si="16"/>
        <v>2.9969637150817938</v>
      </c>
      <c r="EC64" s="9">
        <f t="shared" si="30"/>
        <v>5.9085167849566291</v>
      </c>
      <c r="ED64" s="10">
        <f t="shared" si="17"/>
        <v>21</v>
      </c>
      <c r="EE64" s="10">
        <f t="shared" si="18"/>
        <v>10</v>
      </c>
      <c r="EF64" s="9">
        <f t="shared" si="19"/>
        <v>47.61904761904762</v>
      </c>
      <c r="EG64" s="10">
        <f t="shared" si="20"/>
        <v>0</v>
      </c>
      <c r="EH64" s="9">
        <f t="shared" si="21"/>
        <v>0</v>
      </c>
      <c r="EI64" s="9">
        <f t="shared" si="31"/>
        <v>0</v>
      </c>
      <c r="EJ64" s="10">
        <f t="shared" si="22"/>
        <v>0</v>
      </c>
      <c r="EK64" s="9">
        <f t="shared" si="27"/>
        <v>0</v>
      </c>
      <c r="EL64" s="6"/>
      <c r="EM64" s="5"/>
      <c r="EN64" s="5"/>
      <c r="EO64" s="5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</row>
    <row r="65" spans="1:168" x14ac:dyDescent="0.4">
      <c r="A65" s="7"/>
      <c r="B65" s="17">
        <v>1856</v>
      </c>
      <c r="C65" s="4"/>
      <c r="D65" s="4"/>
      <c r="E65" s="8"/>
      <c r="F65" s="8"/>
      <c r="G65" s="4"/>
      <c r="H65" s="8"/>
      <c r="I65" s="4"/>
      <c r="J65" s="8"/>
      <c r="K65" s="8"/>
      <c r="L65" s="4"/>
      <c r="M65" s="9"/>
      <c r="N65" s="8"/>
      <c r="O65" s="8"/>
      <c r="P65" s="6"/>
      <c r="Q65" s="6"/>
      <c r="R65" s="6"/>
      <c r="S65" s="10"/>
      <c r="T65" s="10"/>
      <c r="U65" s="6"/>
      <c r="V65" s="6"/>
      <c r="W65" s="6"/>
      <c r="X65" s="10"/>
      <c r="Y65" s="6"/>
      <c r="Z65" s="6">
        <v>10.122857403224117</v>
      </c>
      <c r="AA65" s="6">
        <v>1.777134467134811</v>
      </c>
      <c r="AB65" s="6">
        <v>-5.4994643608451854</v>
      </c>
      <c r="AC65" s="4"/>
      <c r="AD65" s="4"/>
      <c r="AE65" s="4"/>
      <c r="AF65" s="6"/>
      <c r="AG65" s="4"/>
      <c r="AH65" s="6"/>
      <c r="AI65" s="6">
        <v>-0.43352986509440639</v>
      </c>
      <c r="AJ65" s="6"/>
      <c r="AK65" s="4"/>
      <c r="AL65" s="6">
        <f t="shared" ref="AL65:AL96" si="52">AVERAGE(Z65:AK65)</f>
        <v>1.4917494111048342</v>
      </c>
      <c r="AM65" s="6">
        <f t="shared" ref="AM65:AM96" si="53">MEDIAN($Z65:$AK65)</f>
        <v>0.67180230102020233</v>
      </c>
      <c r="AN65" s="6">
        <f t="shared" si="0"/>
        <v>10.122857403224117</v>
      </c>
      <c r="AO65" s="10">
        <f t="shared" si="1"/>
        <v>4</v>
      </c>
      <c r="AP65" s="7">
        <f t="array" ref="AP65">SUM(IF($Z65:$AK65&lt;0,1,0))</f>
        <v>2</v>
      </c>
      <c r="AQ65" s="9">
        <f t="shared" ref="AQ65:AQ96" si="54">100*AP65/AO65</f>
        <v>50</v>
      </c>
      <c r="AR65" s="7">
        <f t="array" ref="AR65">SUM(IF($Z65:$AK65&gt;15,1,0))</f>
        <v>0</v>
      </c>
      <c r="AS65" s="9">
        <f t="shared" ref="AS65:AS96" si="55">100*(AR65/$AO65)</f>
        <v>0</v>
      </c>
      <c r="AT65" s="7">
        <f t="array" ref="AT65">SUM(IF(Z65:AK65&gt;40,1,0))</f>
        <v>0</v>
      </c>
      <c r="AU65" s="9">
        <f t="shared" ref="AU65:AU96" si="56">100*(AT65/AO65)</f>
        <v>0</v>
      </c>
      <c r="AV65" s="6">
        <v>-4.9980564362935853</v>
      </c>
      <c r="AW65" s="6">
        <v>1.4040004659321426E-3</v>
      </c>
      <c r="AX65" s="4"/>
      <c r="AY65" s="4"/>
      <c r="AZ65" s="9">
        <v>-0.30059219547010629</v>
      </c>
      <c r="BA65" s="9">
        <v>1.9583560281234647</v>
      </c>
      <c r="BB65" s="4"/>
      <c r="BC65" s="6"/>
      <c r="BD65" s="6">
        <v>0.21064906978920384</v>
      </c>
      <c r="BE65" s="6">
        <v>-1.0070973145015705</v>
      </c>
      <c r="BF65" s="6">
        <v>1.1628711903667543</v>
      </c>
      <c r="BG65" s="4"/>
      <c r="BH65" s="6">
        <v>4.1235174066666547</v>
      </c>
      <c r="BI65" s="6">
        <v>-7.5381868334941649</v>
      </c>
      <c r="BJ65" s="6">
        <v>1.174033149171283</v>
      </c>
      <c r="BK65" s="9">
        <v>-1.104035937985326</v>
      </c>
      <c r="BL65" s="6">
        <v>-7.8587560275877877E-2</v>
      </c>
      <c r="BM65" s="6">
        <v>0.30149847635951854</v>
      </c>
      <c r="BN65" s="6">
        <f t="shared" si="23"/>
        <v>-0.46878668900598613</v>
      </c>
      <c r="BO65" s="6">
        <f t="shared" si="2"/>
        <v>1.4040004659321426E-3</v>
      </c>
      <c r="BP65" s="6">
        <f t="shared" si="3"/>
        <v>4.1235174066666547</v>
      </c>
      <c r="BQ65" s="10">
        <f t="shared" si="4"/>
        <v>13</v>
      </c>
      <c r="BR65" s="7">
        <f t="array" ref="BR65">SUM(IF($AV65:$BM65&lt;0,1,0))</f>
        <v>6</v>
      </c>
      <c r="BS65" s="9">
        <f t="shared" si="5"/>
        <v>46.153846153846153</v>
      </c>
      <c r="BT65" s="7">
        <f t="array" ref="BT65">SUM(IF($AV65:$BM65&gt;15,1,0))</f>
        <v>0</v>
      </c>
      <c r="BU65" s="9">
        <f t="shared" si="6"/>
        <v>0</v>
      </c>
      <c r="BV65" s="7">
        <f t="array" ref="BV65">SUM(IF(AV65:BM65&gt;40,1,0))</f>
        <v>0</v>
      </c>
      <c r="BW65" s="9">
        <f t="shared" si="24"/>
        <v>0</v>
      </c>
      <c r="BX65" s="4"/>
      <c r="BY65" s="6"/>
      <c r="BZ65" s="6">
        <v>-1.5151515151515138</v>
      </c>
      <c r="CA65" s="6">
        <v>0.19047619047618536</v>
      </c>
      <c r="CB65" s="4"/>
      <c r="CC65" s="6"/>
      <c r="CD65" s="6"/>
      <c r="CE65" s="6"/>
      <c r="CF65" s="6"/>
      <c r="CG65" s="6"/>
      <c r="CH65" s="6"/>
      <c r="CI65" s="6">
        <v>0</v>
      </c>
      <c r="CJ65" s="6"/>
      <c r="CK65" s="6"/>
      <c r="CL65" s="6"/>
      <c r="CM65" s="4"/>
      <c r="CN65" s="6"/>
      <c r="CO65" s="4"/>
      <c r="CP65" s="6">
        <f t="shared" si="50"/>
        <v>-0.44155844155844282</v>
      </c>
      <c r="CQ65" s="6">
        <f t="shared" si="51"/>
        <v>0</v>
      </c>
      <c r="CR65" s="6">
        <f t="shared" si="7"/>
        <v>0.19047619047618536</v>
      </c>
      <c r="CS65" s="10">
        <f t="shared" si="8"/>
        <v>3</v>
      </c>
      <c r="CT65" s="7">
        <f t="array" ref="CT65">SUM(IF($BX65:$CO65&lt;0,1,0))</f>
        <v>1</v>
      </c>
      <c r="CU65" s="9">
        <f t="shared" si="47"/>
        <v>33.333333333333336</v>
      </c>
      <c r="CV65" s="7">
        <f t="array" ref="CV65">SUM(IF($BX65:$CO65&gt;15,1,0))</f>
        <v>0</v>
      </c>
      <c r="CW65" s="9">
        <f t="shared" si="48"/>
        <v>0</v>
      </c>
      <c r="CX65" s="7">
        <f t="array" ref="CX65">SUM(IF(BX65:CO65&gt;40,1,0))</f>
        <v>0</v>
      </c>
      <c r="CY65" s="9">
        <f t="shared" si="49"/>
        <v>0</v>
      </c>
      <c r="CZ65" s="6"/>
      <c r="DA65" s="6">
        <v>0.58139534883721034</v>
      </c>
      <c r="DB65" s="6">
        <f t="shared" si="25"/>
        <v>0.58139534883721034</v>
      </c>
      <c r="DC65" s="6">
        <f t="shared" si="9"/>
        <v>0.58139534883721034</v>
      </c>
      <c r="DD65" s="6">
        <f t="shared" si="10"/>
        <v>0.58139534883721034</v>
      </c>
      <c r="DE65" s="10">
        <f t="shared" si="11"/>
        <v>1</v>
      </c>
      <c r="DF65" s="7">
        <f t="array" ref="DF65">SUM(IF($CZ65:$DA65&lt;0,1,0))</f>
        <v>0</v>
      </c>
      <c r="DG65" s="9">
        <f t="shared" si="12"/>
        <v>0</v>
      </c>
      <c r="DH65" s="7">
        <f t="array" ref="DH65">SUM(IF($CZ65:$DA65&gt;20,1,0))</f>
        <v>0</v>
      </c>
      <c r="DI65" s="9">
        <f t="shared" si="13"/>
        <v>0</v>
      </c>
      <c r="DJ65" s="7">
        <f t="array" ref="DJ65">SUM(IF(CZ65:DA65&gt;40,1,0))</f>
        <v>0</v>
      </c>
      <c r="DK65" s="9">
        <f t="shared" si="26"/>
        <v>0</v>
      </c>
      <c r="DL65" s="4"/>
      <c r="DM65" s="4"/>
      <c r="DN65" s="4"/>
      <c r="DO65" s="4"/>
      <c r="DP65" s="4"/>
      <c r="DQ65" s="10">
        <f t="shared" si="43"/>
        <v>0</v>
      </c>
      <c r="DR65" s="7">
        <f t="array" ref="DR65">SUM(IF($DL65:$DM65&lt;0,1,0))</f>
        <v>0</v>
      </c>
      <c r="DS65" s="9" t="e">
        <f t="shared" si="44"/>
        <v>#DIV/0!</v>
      </c>
      <c r="DT65" s="7">
        <f t="array" ref="DT65">SUM(IF($DL65:$DM65&gt;15,1,0))</f>
        <v>0</v>
      </c>
      <c r="DU65" s="9" t="e">
        <f t="shared" si="45"/>
        <v>#DIV/0!</v>
      </c>
      <c r="DV65" s="7">
        <f t="array" ref="DV65">SUM(IF(DL65:DM65&gt;40,1,0))</f>
        <v>0</v>
      </c>
      <c r="DW65" s="9" t="e">
        <f t="shared" si="46"/>
        <v>#DIV/0!</v>
      </c>
      <c r="DX65" s="6">
        <f t="shared" si="28"/>
        <v>-4.1452823261742926E-2</v>
      </c>
      <c r="DY65" s="6">
        <f t="shared" si="14"/>
        <v>1.4040004659321426E-3</v>
      </c>
      <c r="DZ65" s="6">
        <f t="shared" si="15"/>
        <v>10.122857403224117</v>
      </c>
      <c r="EA65" s="9">
        <f t="shared" si="29"/>
        <v>-8.3674193241258424E-2</v>
      </c>
      <c r="EB65" s="6">
        <f t="shared" si="16"/>
        <v>3.510949734117939</v>
      </c>
      <c r="EC65" s="9">
        <f t="shared" si="30"/>
        <v>5.1580187649519909</v>
      </c>
      <c r="ED65" s="10">
        <f t="shared" si="17"/>
        <v>21</v>
      </c>
      <c r="EE65" s="10">
        <f t="shared" si="18"/>
        <v>9</v>
      </c>
      <c r="EF65" s="9">
        <f t="shared" si="19"/>
        <v>42.857142857142854</v>
      </c>
      <c r="EG65" s="10">
        <f t="shared" si="20"/>
        <v>0</v>
      </c>
      <c r="EH65" s="9">
        <f t="shared" si="21"/>
        <v>0</v>
      </c>
      <c r="EI65" s="9">
        <f t="shared" si="31"/>
        <v>0</v>
      </c>
      <c r="EJ65" s="10">
        <f t="shared" si="22"/>
        <v>0</v>
      </c>
      <c r="EK65" s="9">
        <f t="shared" si="27"/>
        <v>0</v>
      </c>
      <c r="EL65" s="6"/>
      <c r="EM65" s="5"/>
      <c r="EN65" s="5"/>
      <c r="EO65" s="5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</row>
    <row r="66" spans="1:168" x14ac:dyDescent="0.4">
      <c r="A66" s="7"/>
      <c r="B66" s="17">
        <v>1857</v>
      </c>
      <c r="C66" s="4"/>
      <c r="D66" s="4"/>
      <c r="E66" s="8"/>
      <c r="F66" s="8"/>
      <c r="G66" s="4"/>
      <c r="H66" s="8"/>
      <c r="I66" s="4"/>
      <c r="J66" s="8"/>
      <c r="K66" s="8"/>
      <c r="L66" s="4"/>
      <c r="M66" s="9"/>
      <c r="N66" s="8"/>
      <c r="O66" s="8"/>
      <c r="P66" s="6"/>
      <c r="Q66" s="6"/>
      <c r="R66" s="6"/>
      <c r="S66" s="10"/>
      <c r="T66" s="10"/>
      <c r="U66" s="6"/>
      <c r="V66" s="6"/>
      <c r="W66" s="6"/>
      <c r="X66" s="10"/>
      <c r="Y66" s="6"/>
      <c r="Z66" s="6">
        <v>-5.2391090888918024</v>
      </c>
      <c r="AA66" s="6">
        <v>-3.432168432706717</v>
      </c>
      <c r="AB66" s="6">
        <v>2.2609797840515533</v>
      </c>
      <c r="AC66" s="4"/>
      <c r="AD66" s="4"/>
      <c r="AE66" s="4"/>
      <c r="AF66" s="6"/>
      <c r="AG66" s="4"/>
      <c r="AH66" s="6"/>
      <c r="AI66" s="6">
        <v>8.3240318477173503E-2</v>
      </c>
      <c r="AJ66" s="6"/>
      <c r="AK66" s="4"/>
      <c r="AL66" s="6">
        <f t="shared" si="52"/>
        <v>-1.581764354767448</v>
      </c>
      <c r="AM66" s="6">
        <f t="shared" si="53"/>
        <v>-1.6744640571147718</v>
      </c>
      <c r="AN66" s="6">
        <f t="shared" si="0"/>
        <v>2.2609797840515533</v>
      </c>
      <c r="AO66" s="10">
        <f t="shared" si="1"/>
        <v>4</v>
      </c>
      <c r="AP66" s="7">
        <f t="array" ref="AP66">SUM(IF($Z66:$AK66&lt;0,1,0))</f>
        <v>2</v>
      </c>
      <c r="AQ66" s="9">
        <f t="shared" si="54"/>
        <v>50</v>
      </c>
      <c r="AR66" s="7">
        <f t="array" ref="AR66">SUM(IF($Z66:$AK66&gt;15,1,0))</f>
        <v>0</v>
      </c>
      <c r="AS66" s="9">
        <f t="shared" si="55"/>
        <v>0</v>
      </c>
      <c r="AT66" s="7">
        <f t="array" ref="AT66">SUM(IF(Z66:AK66&gt;40,1,0))</f>
        <v>0</v>
      </c>
      <c r="AU66" s="9">
        <f t="shared" si="56"/>
        <v>0</v>
      </c>
      <c r="AV66" s="6">
        <v>3.6258591339417556</v>
      </c>
      <c r="AW66" s="6">
        <v>-4.5290415796594985E-4</v>
      </c>
      <c r="AX66" s="4"/>
      <c r="AY66" s="4"/>
      <c r="AZ66" s="9">
        <v>1.5138942200895178</v>
      </c>
      <c r="BA66" s="9">
        <v>-0.47008306491661545</v>
      </c>
      <c r="BB66" s="4"/>
      <c r="BC66" s="6"/>
      <c r="BD66" s="6">
        <v>2.2054676721727118</v>
      </c>
      <c r="BE66" s="6">
        <v>0.35387640611872495</v>
      </c>
      <c r="BF66" s="6">
        <v>1.1467802884602696</v>
      </c>
      <c r="BG66" s="4"/>
      <c r="BH66" s="6">
        <v>-0.98282636445268245</v>
      </c>
      <c r="BI66" s="6">
        <v>10.449885991802876</v>
      </c>
      <c r="BJ66" s="6">
        <v>0.80936128717699063</v>
      </c>
      <c r="BK66" s="9">
        <v>0.85118598159898973</v>
      </c>
      <c r="BL66" s="6">
        <v>-0.65640385966238002</v>
      </c>
      <c r="BM66" s="6">
        <v>-1.4913172543723707</v>
      </c>
      <c r="BN66" s="6">
        <f t="shared" si="23"/>
        <v>1.3350175025999862</v>
      </c>
      <c r="BO66" s="6">
        <f t="shared" si="2"/>
        <v>0.80936128717699063</v>
      </c>
      <c r="BP66" s="6">
        <f t="shared" si="3"/>
        <v>10.449885991802876</v>
      </c>
      <c r="BQ66" s="10">
        <f t="shared" si="4"/>
        <v>13</v>
      </c>
      <c r="BR66" s="7">
        <f t="array" ref="BR66">SUM(IF($AV66:$BM66&lt;0,1,0))</f>
        <v>5</v>
      </c>
      <c r="BS66" s="9">
        <f t="shared" si="5"/>
        <v>38.46153846153846</v>
      </c>
      <c r="BT66" s="7">
        <f t="array" ref="BT66">SUM(IF($AV66:$BM66&gt;15,1,0))</f>
        <v>0</v>
      </c>
      <c r="BU66" s="9">
        <f t="shared" si="6"/>
        <v>0</v>
      </c>
      <c r="BV66" s="7">
        <f t="array" ref="BV66">SUM(IF(AV66:BM66&gt;40,1,0))</f>
        <v>0</v>
      </c>
      <c r="BW66" s="9">
        <f t="shared" si="24"/>
        <v>0</v>
      </c>
      <c r="BX66" s="4"/>
      <c r="BY66" s="6"/>
      <c r="BZ66" s="6">
        <v>4.615384615384599</v>
      </c>
      <c r="CA66" s="6">
        <v>-0.19011406844106071</v>
      </c>
      <c r="CB66" s="4"/>
      <c r="CC66" s="6"/>
      <c r="CD66" s="6"/>
      <c r="CE66" s="6"/>
      <c r="CF66" s="6"/>
      <c r="CG66" s="6"/>
      <c r="CH66" s="6"/>
      <c r="CI66" s="6">
        <v>-1.0638297872340274</v>
      </c>
      <c r="CJ66" s="6"/>
      <c r="CK66" s="6"/>
      <c r="CL66" s="6"/>
      <c r="CM66" s="4"/>
      <c r="CN66" s="6"/>
      <c r="CO66" s="4"/>
      <c r="CP66" s="6">
        <f t="shared" si="50"/>
        <v>1.1204802532365037</v>
      </c>
      <c r="CQ66" s="6">
        <f t="shared" si="51"/>
        <v>-0.19011406844106071</v>
      </c>
      <c r="CR66" s="6">
        <f t="shared" si="7"/>
        <v>4.615384615384599</v>
      </c>
      <c r="CS66" s="10">
        <f t="shared" si="8"/>
        <v>3</v>
      </c>
      <c r="CT66" s="7">
        <f t="array" ref="CT66">SUM(IF($BX66:$CO66&lt;0,1,0))</f>
        <v>2</v>
      </c>
      <c r="CU66" s="9">
        <f t="shared" si="47"/>
        <v>66.666666666666671</v>
      </c>
      <c r="CV66" s="7">
        <f t="array" ref="CV66">SUM(IF($BX66:$CO66&gt;15,1,0))</f>
        <v>0</v>
      </c>
      <c r="CW66" s="9">
        <f t="shared" si="48"/>
        <v>0</v>
      </c>
      <c r="CX66" s="7">
        <f t="array" ref="CX66">SUM(IF(BX66:CO66&gt;40,1,0))</f>
        <v>0</v>
      </c>
      <c r="CY66" s="9">
        <f t="shared" si="49"/>
        <v>0</v>
      </c>
      <c r="CZ66" s="6"/>
      <c r="DA66" s="6">
        <v>4.8473097430923318E-2</v>
      </c>
      <c r="DB66" s="6">
        <f t="shared" si="25"/>
        <v>4.8473097430923318E-2</v>
      </c>
      <c r="DC66" s="6">
        <f t="shared" si="9"/>
        <v>4.8473097430923318E-2</v>
      </c>
      <c r="DD66" s="6">
        <f t="shared" si="10"/>
        <v>4.8473097430923318E-2</v>
      </c>
      <c r="DE66" s="10">
        <f t="shared" si="11"/>
        <v>1</v>
      </c>
      <c r="DF66" s="7">
        <f t="array" ref="DF66">SUM(IF($CZ66:$DA66&lt;0,1,0))</f>
        <v>0</v>
      </c>
      <c r="DG66" s="9">
        <f t="shared" si="12"/>
        <v>0</v>
      </c>
      <c r="DH66" s="7">
        <f t="array" ref="DH66">SUM(IF($CZ66:$DA66&gt;20,1,0))</f>
        <v>0</v>
      </c>
      <c r="DI66" s="9">
        <f t="shared" si="13"/>
        <v>0</v>
      </c>
      <c r="DJ66" s="7">
        <f t="array" ref="DJ66">SUM(IF(CZ66:DA66&gt;40,1,0))</f>
        <v>0</v>
      </c>
      <c r="DK66" s="9">
        <f t="shared" si="26"/>
        <v>0</v>
      </c>
      <c r="DL66" s="4"/>
      <c r="DM66" s="4"/>
      <c r="DN66" s="4"/>
      <c r="DO66" s="4"/>
      <c r="DP66" s="4"/>
      <c r="DQ66" s="10">
        <f t="shared" si="43"/>
        <v>0</v>
      </c>
      <c r="DR66" s="7">
        <f t="array" ref="DR66">SUM(IF($DL66:$DM66&lt;0,1,0))</f>
        <v>0</v>
      </c>
      <c r="DS66" s="9" t="e">
        <f t="shared" si="44"/>
        <v>#DIV/0!</v>
      </c>
      <c r="DT66" s="7">
        <f t="array" ref="DT66">SUM(IF($DL66:$DM66&gt;15,1,0))</f>
        <v>0</v>
      </c>
      <c r="DU66" s="9" t="e">
        <f t="shared" si="45"/>
        <v>#DIV/0!</v>
      </c>
      <c r="DV66" s="7">
        <f t="array" ref="DV66">SUM(IF(DL66:DM66&gt;40,1,0))</f>
        <v>0</v>
      </c>
      <c r="DW66" s="9" t="e">
        <f t="shared" si="46"/>
        <v>#DIV/0!</v>
      </c>
      <c r="DX66" s="6">
        <f t="shared" si="28"/>
        <v>0.68752780818430792</v>
      </c>
      <c r="DY66" s="6">
        <f t="shared" si="14"/>
        <v>8.3240318477173503E-2</v>
      </c>
      <c r="DZ66" s="6">
        <f t="shared" si="15"/>
        <v>10.449885991802876</v>
      </c>
      <c r="EA66" s="9">
        <f t="shared" si="29"/>
        <v>-0.11328357727925693</v>
      </c>
      <c r="EB66" s="6">
        <f t="shared" si="16"/>
        <v>3.1069043393358329</v>
      </c>
      <c r="EC66" s="9">
        <f t="shared" si="30"/>
        <v>6.3630600365072025</v>
      </c>
      <c r="ED66" s="10">
        <f t="shared" si="17"/>
        <v>21</v>
      </c>
      <c r="EE66" s="10">
        <f t="shared" si="18"/>
        <v>9</v>
      </c>
      <c r="EF66" s="9">
        <f t="shared" si="19"/>
        <v>42.857142857142854</v>
      </c>
      <c r="EG66" s="10">
        <f t="shared" si="20"/>
        <v>0</v>
      </c>
      <c r="EH66" s="9">
        <f t="shared" si="21"/>
        <v>0</v>
      </c>
      <c r="EI66" s="9">
        <f t="shared" si="31"/>
        <v>0</v>
      </c>
      <c r="EJ66" s="10">
        <f t="shared" si="22"/>
        <v>0</v>
      </c>
      <c r="EK66" s="9">
        <f t="shared" si="27"/>
        <v>0</v>
      </c>
      <c r="EL66" s="6"/>
      <c r="EM66" s="5"/>
      <c r="EN66" s="5"/>
      <c r="EO66" s="5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</row>
    <row r="67" spans="1:168" x14ac:dyDescent="0.4">
      <c r="A67" s="7"/>
      <c r="B67" s="17">
        <v>1858</v>
      </c>
      <c r="C67" s="4"/>
      <c r="D67" s="4"/>
      <c r="E67" s="8"/>
      <c r="F67" s="8"/>
      <c r="G67" s="4"/>
      <c r="H67" s="8"/>
      <c r="I67" s="4"/>
      <c r="J67" s="8"/>
      <c r="K67" s="8"/>
      <c r="L67" s="4"/>
      <c r="M67" s="9"/>
      <c r="N67" s="8"/>
      <c r="O67" s="8"/>
      <c r="P67" s="6"/>
      <c r="Q67" s="6"/>
      <c r="R67" s="6"/>
      <c r="S67" s="10"/>
      <c r="T67" s="10"/>
      <c r="U67" s="6"/>
      <c r="V67" s="6"/>
      <c r="W67" s="6"/>
      <c r="X67" s="10"/>
      <c r="Y67" s="6"/>
      <c r="Z67" s="6">
        <v>0.57163905183683639</v>
      </c>
      <c r="AA67" s="6">
        <v>3.5746179332077244</v>
      </c>
      <c r="AB67" s="6">
        <v>5.5830337738582037</v>
      </c>
      <c r="AC67" s="4"/>
      <c r="AD67" s="4"/>
      <c r="AE67" s="4"/>
      <c r="AF67" s="6"/>
      <c r="AG67" s="4"/>
      <c r="AH67" s="6"/>
      <c r="AI67" s="6">
        <v>-0.28087321009461208</v>
      </c>
      <c r="AJ67" s="6"/>
      <c r="AK67" s="4"/>
      <c r="AL67" s="6">
        <f t="shared" si="52"/>
        <v>2.362104387202038</v>
      </c>
      <c r="AM67" s="6">
        <f t="shared" si="53"/>
        <v>2.0731284925222804</v>
      </c>
      <c r="AN67" s="6">
        <f t="shared" si="0"/>
        <v>5.5830337738582037</v>
      </c>
      <c r="AO67" s="10">
        <f t="shared" si="1"/>
        <v>4</v>
      </c>
      <c r="AP67" s="7">
        <f t="array" ref="AP67">SUM(IF($Z67:$AK67&lt;0,1,0))</f>
        <v>1</v>
      </c>
      <c r="AQ67" s="9">
        <f t="shared" si="54"/>
        <v>25</v>
      </c>
      <c r="AR67" s="7">
        <f t="array" ref="AR67">SUM(IF($Z67:$AK67&gt;15,1,0))</f>
        <v>0</v>
      </c>
      <c r="AS67" s="9">
        <f t="shared" si="55"/>
        <v>0</v>
      </c>
      <c r="AT67" s="7">
        <f t="array" ref="AT67">SUM(IF(Z67:AK67&gt;40,1,0))</f>
        <v>0</v>
      </c>
      <c r="AU67" s="9">
        <f t="shared" si="56"/>
        <v>0</v>
      </c>
      <c r="AV67" s="6">
        <v>-5.0739469415376774</v>
      </c>
      <c r="AW67" s="6">
        <v>0.3764332531504655</v>
      </c>
      <c r="AX67" s="4"/>
      <c r="AY67" s="4"/>
      <c r="AZ67" s="9">
        <v>-1.2171210647334618</v>
      </c>
      <c r="BA67" s="9">
        <v>0.13314743233858728</v>
      </c>
      <c r="BB67" s="4"/>
      <c r="BC67" s="6"/>
      <c r="BD67" s="6">
        <v>-3.3849011920198291</v>
      </c>
      <c r="BE67" s="6">
        <v>-0.58737100654019381</v>
      </c>
      <c r="BF67" s="6">
        <v>1.1480937825851356</v>
      </c>
      <c r="BG67" s="4"/>
      <c r="BH67" s="6">
        <v>-1.2520025286326786</v>
      </c>
      <c r="BI67" s="6">
        <v>-2.5434611060462298</v>
      </c>
      <c r="BJ67" s="6">
        <v>-1.4412845811569097</v>
      </c>
      <c r="BK67" s="9">
        <v>1.3062128602330469</v>
      </c>
      <c r="BL67" s="6">
        <v>0.93271109392667473</v>
      </c>
      <c r="BM67" s="6">
        <v>1.2321174254609879</v>
      </c>
      <c r="BN67" s="6">
        <f t="shared" si="23"/>
        <v>-0.79779789022862191</v>
      </c>
      <c r="BO67" s="6">
        <f t="shared" si="2"/>
        <v>-0.58737100654019381</v>
      </c>
      <c r="BP67" s="6">
        <f t="shared" si="3"/>
        <v>1.3062128602330469</v>
      </c>
      <c r="BQ67" s="10">
        <f t="shared" si="4"/>
        <v>13</v>
      </c>
      <c r="BR67" s="7">
        <f t="array" ref="BR67">SUM(IF($AV67:$BM67&lt;0,1,0))</f>
        <v>7</v>
      </c>
      <c r="BS67" s="9">
        <f t="shared" si="5"/>
        <v>53.846153846153847</v>
      </c>
      <c r="BT67" s="7">
        <f t="array" ref="BT67">SUM(IF($AV67:$BM67&gt;15,1,0))</f>
        <v>0</v>
      </c>
      <c r="BU67" s="9">
        <f t="shared" si="6"/>
        <v>0</v>
      </c>
      <c r="BV67" s="7">
        <f t="array" ref="BV67">SUM(IF(AV67:BM67&gt;40,1,0))</f>
        <v>0</v>
      </c>
      <c r="BW67" s="9">
        <f t="shared" si="24"/>
        <v>0</v>
      </c>
      <c r="BX67" s="4"/>
      <c r="BY67" s="6"/>
      <c r="BZ67" s="6">
        <v>2.9411764705882248</v>
      </c>
      <c r="CA67" s="6">
        <v>0.952380952380949</v>
      </c>
      <c r="CB67" s="4"/>
      <c r="CC67" s="6"/>
      <c r="CD67" s="6"/>
      <c r="CE67" s="6"/>
      <c r="CF67" s="6"/>
      <c r="CG67" s="6"/>
      <c r="CH67" s="6"/>
      <c r="CI67" s="6">
        <v>1.0752688172043001</v>
      </c>
      <c r="CJ67" s="6"/>
      <c r="CK67" s="6"/>
      <c r="CL67" s="6"/>
      <c r="CM67" s="4"/>
      <c r="CN67" s="6"/>
      <c r="CO67" s="4"/>
      <c r="CP67" s="6">
        <f t="shared" si="50"/>
        <v>1.6562754133911579</v>
      </c>
      <c r="CQ67" s="6">
        <f t="shared" si="51"/>
        <v>1.0752688172043001</v>
      </c>
      <c r="CR67" s="6">
        <f t="shared" si="7"/>
        <v>2.9411764705882248</v>
      </c>
      <c r="CS67" s="10">
        <f t="shared" si="8"/>
        <v>3</v>
      </c>
      <c r="CT67" s="7">
        <f t="array" ref="CT67">SUM(IF($BX67:$CO67&lt;0,1,0))</f>
        <v>0</v>
      </c>
      <c r="CU67" s="9">
        <f t="shared" si="47"/>
        <v>0</v>
      </c>
      <c r="CV67" s="7">
        <f t="array" ref="CV67">SUM(IF($BX67:$CO67&gt;15,1,0))</f>
        <v>0</v>
      </c>
      <c r="CW67" s="9">
        <f t="shared" si="48"/>
        <v>0</v>
      </c>
      <c r="CX67" s="7">
        <f t="array" ref="CX67">SUM(IF(BX67:CO67&gt;40,1,0))</f>
        <v>0</v>
      </c>
      <c r="CY67" s="9">
        <f t="shared" si="49"/>
        <v>0</v>
      </c>
      <c r="CZ67" s="6">
        <v>0</v>
      </c>
      <c r="DA67" s="6">
        <v>0.48709206039942998</v>
      </c>
      <c r="DB67" s="6">
        <f t="shared" si="25"/>
        <v>0.24354603019971499</v>
      </c>
      <c r="DC67" s="6">
        <f t="shared" si="9"/>
        <v>0.24354603019971499</v>
      </c>
      <c r="DD67" s="6">
        <f t="shared" si="10"/>
        <v>0.48709206039942998</v>
      </c>
      <c r="DE67" s="10">
        <f t="shared" si="11"/>
        <v>2</v>
      </c>
      <c r="DF67" s="7">
        <f t="array" ref="DF67">SUM(IF($CZ67:$DA67&lt;0,1,0))</f>
        <v>0</v>
      </c>
      <c r="DG67" s="9">
        <f t="shared" si="12"/>
        <v>0</v>
      </c>
      <c r="DH67" s="7">
        <f t="array" ref="DH67">SUM(IF($CZ67:$DA67&gt;20,1,0))</f>
        <v>0</v>
      </c>
      <c r="DI67" s="9">
        <f t="shared" si="13"/>
        <v>0</v>
      </c>
      <c r="DJ67" s="7">
        <f t="array" ref="DJ67">SUM(IF(CZ67:DA67&gt;40,1,0))</f>
        <v>0</v>
      </c>
      <c r="DK67" s="9">
        <f t="shared" si="26"/>
        <v>0</v>
      </c>
      <c r="DL67" s="4"/>
      <c r="DM67" s="4"/>
      <c r="DN67" s="4"/>
      <c r="DO67" s="4"/>
      <c r="DP67" s="4"/>
      <c r="DQ67" s="10">
        <f t="shared" si="43"/>
        <v>0</v>
      </c>
      <c r="DR67" s="7">
        <f t="array" ref="DR67">SUM(IF($DL67:$DM67&lt;0,1,0))</f>
        <v>0</v>
      </c>
      <c r="DS67" s="9" t="e">
        <f t="shared" si="44"/>
        <v>#DIV/0!</v>
      </c>
      <c r="DT67" s="7">
        <f t="array" ref="DT67">SUM(IF($DL67:$DM67&gt;15,1,0))</f>
        <v>0</v>
      </c>
      <c r="DU67" s="9" t="e">
        <f t="shared" si="45"/>
        <v>#DIV/0!</v>
      </c>
      <c r="DV67" s="7">
        <f t="array" ref="DV67">SUM(IF(DL67:DM67&gt;40,1,0))</f>
        <v>0</v>
      </c>
      <c r="DW67" s="9" t="e">
        <f t="shared" si="46"/>
        <v>#DIV/0!</v>
      </c>
      <c r="DX67" s="6">
        <f t="shared" si="28"/>
        <v>0.20604378529131698</v>
      </c>
      <c r="DY67" s="6">
        <f t="shared" si="14"/>
        <v>0.43176265677494774</v>
      </c>
      <c r="DZ67" s="6">
        <f t="shared" si="15"/>
        <v>5.5830337738582037</v>
      </c>
      <c r="EA67" s="9">
        <f t="shared" si="29"/>
        <v>1.5726580267992157E-2</v>
      </c>
      <c r="EB67" s="6">
        <f t="shared" si="16"/>
        <v>2.2791553855193456</v>
      </c>
      <c r="EC67" s="9">
        <f t="shared" si="30"/>
        <v>6.2006694906201814</v>
      </c>
      <c r="ED67" s="10">
        <f t="shared" si="17"/>
        <v>22</v>
      </c>
      <c r="EE67" s="10">
        <f t="shared" si="18"/>
        <v>8</v>
      </c>
      <c r="EF67" s="9">
        <f t="shared" si="19"/>
        <v>36.363636363636367</v>
      </c>
      <c r="EG67" s="10">
        <f t="shared" si="20"/>
        <v>0</v>
      </c>
      <c r="EH67" s="9">
        <f t="shared" si="21"/>
        <v>0</v>
      </c>
      <c r="EI67" s="9">
        <f t="shared" si="31"/>
        <v>0</v>
      </c>
      <c r="EJ67" s="10">
        <f t="shared" si="22"/>
        <v>0</v>
      </c>
      <c r="EK67" s="9">
        <f t="shared" si="27"/>
        <v>0</v>
      </c>
      <c r="EL67" s="6"/>
      <c r="EM67" s="5"/>
      <c r="EN67" s="5"/>
      <c r="EO67" s="5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</row>
    <row r="68" spans="1:168" x14ac:dyDescent="0.4">
      <c r="A68" s="7"/>
      <c r="B68" s="17">
        <v>1859</v>
      </c>
      <c r="C68" s="4"/>
      <c r="D68" s="4"/>
      <c r="E68" s="8"/>
      <c r="F68" s="8"/>
      <c r="G68" s="4"/>
      <c r="H68" s="8"/>
      <c r="I68" s="4"/>
      <c r="J68" s="8"/>
      <c r="K68" s="8"/>
      <c r="L68" s="4"/>
      <c r="M68" s="9"/>
      <c r="N68" s="8"/>
      <c r="O68" s="8"/>
      <c r="P68" s="6"/>
      <c r="Q68" s="6"/>
      <c r="R68" s="6"/>
      <c r="S68" s="10"/>
      <c r="T68" s="10"/>
      <c r="U68" s="6"/>
      <c r="V68" s="6"/>
      <c r="W68" s="6"/>
      <c r="X68" s="10"/>
      <c r="Y68" s="6"/>
      <c r="Z68" s="6">
        <v>5.0955245213218259</v>
      </c>
      <c r="AA68" s="6">
        <v>-3.4430912661483681</v>
      </c>
      <c r="AB68" s="6">
        <v>0.22519716630053921</v>
      </c>
      <c r="AC68" s="4"/>
      <c r="AD68" s="4"/>
      <c r="AE68" s="4"/>
      <c r="AF68" s="6"/>
      <c r="AG68" s="4"/>
      <c r="AH68" s="6"/>
      <c r="AI68" s="6">
        <v>-1.3110729220110029</v>
      </c>
      <c r="AJ68" s="6"/>
      <c r="AK68" s="4"/>
      <c r="AL68" s="6">
        <f t="shared" si="52"/>
        <v>0.14163937486574851</v>
      </c>
      <c r="AM68" s="6">
        <f t="shared" si="53"/>
        <v>-0.54293787785523184</v>
      </c>
      <c r="AN68" s="6">
        <f t="shared" si="0"/>
        <v>5.0955245213218259</v>
      </c>
      <c r="AO68" s="10">
        <f t="shared" si="1"/>
        <v>4</v>
      </c>
      <c r="AP68" s="7">
        <f t="array" ref="AP68">SUM(IF($Z68:$AK68&lt;0,1,0))</f>
        <v>2</v>
      </c>
      <c r="AQ68" s="9">
        <f t="shared" si="54"/>
        <v>50</v>
      </c>
      <c r="AR68" s="7">
        <f t="array" ref="AR68">SUM(IF($Z68:$AK68&gt;15,1,0))</f>
        <v>0</v>
      </c>
      <c r="AS68" s="9">
        <f t="shared" si="55"/>
        <v>0</v>
      </c>
      <c r="AT68" s="7">
        <f t="array" ref="AT68">SUM(IF(Z68:AK68&gt;40,1,0))</f>
        <v>0</v>
      </c>
      <c r="AU68" s="9">
        <f t="shared" si="56"/>
        <v>0</v>
      </c>
      <c r="AV68" s="6">
        <v>17.203663336925068</v>
      </c>
      <c r="AW68" s="6">
        <v>-0.12580777389857856</v>
      </c>
      <c r="AX68" s="4"/>
      <c r="AY68" s="4"/>
      <c r="AZ68" s="9">
        <v>0.16288864529776514</v>
      </c>
      <c r="BA68" s="9">
        <v>4.3028297976622332</v>
      </c>
      <c r="BB68" s="4"/>
      <c r="BC68" s="6"/>
      <c r="BD68" s="6">
        <v>-0.33493073483568114</v>
      </c>
      <c r="BE68" s="6">
        <v>-0.27874324371538473</v>
      </c>
      <c r="BF68" s="6">
        <v>1.1209302127838994</v>
      </c>
      <c r="BG68" s="4"/>
      <c r="BH68" s="6">
        <v>6.0226650083827771E-2</v>
      </c>
      <c r="BI68" s="6">
        <v>1.2270428689274304</v>
      </c>
      <c r="BJ68" s="6">
        <v>-2.4438119540681091</v>
      </c>
      <c r="BK68" s="9">
        <v>-1.6437800499230604</v>
      </c>
      <c r="BL68" s="6">
        <v>-0.67494266498312472</v>
      </c>
      <c r="BM68" s="6">
        <v>-0.16262374967497273</v>
      </c>
      <c r="BN68" s="6">
        <f t="shared" si="23"/>
        <v>1.4163801031216394</v>
      </c>
      <c r="BO68" s="6">
        <f t="shared" si="2"/>
        <v>-0.12580777389857856</v>
      </c>
      <c r="BP68" s="6">
        <f t="shared" si="3"/>
        <v>17.203663336925068</v>
      </c>
      <c r="BQ68" s="10">
        <f t="shared" si="4"/>
        <v>13</v>
      </c>
      <c r="BR68" s="7">
        <f t="array" ref="BR68">SUM(IF($AV68:$BM68&lt;0,1,0))</f>
        <v>7</v>
      </c>
      <c r="BS68" s="9">
        <f t="shared" si="5"/>
        <v>53.846153846153847</v>
      </c>
      <c r="BT68" s="7">
        <f t="array" ref="BT68">SUM(IF($AV68:$BM68&gt;15,1,0))</f>
        <v>1</v>
      </c>
      <c r="BU68" s="9">
        <f t="shared" si="6"/>
        <v>7.6923076923076925</v>
      </c>
      <c r="BV68" s="7">
        <f t="array" ref="BV68">SUM(IF(AV68:BM68&gt;40,1,0))</f>
        <v>0</v>
      </c>
      <c r="BW68" s="9">
        <f t="shared" si="24"/>
        <v>0</v>
      </c>
      <c r="BX68" s="4"/>
      <c r="BY68" s="6"/>
      <c r="BZ68" s="6">
        <v>1.4285714285714457</v>
      </c>
      <c r="CA68" s="6">
        <v>-0.7547169811320753</v>
      </c>
      <c r="CB68" s="4"/>
      <c r="CC68" s="6"/>
      <c r="CD68" s="6"/>
      <c r="CE68" s="6"/>
      <c r="CF68" s="6"/>
      <c r="CG68" s="6"/>
      <c r="CH68" s="6"/>
      <c r="CI68" s="6">
        <v>-2.1276595744680771</v>
      </c>
      <c r="CJ68" s="6"/>
      <c r="CK68" s="6"/>
      <c r="CL68" s="6"/>
      <c r="CM68" s="4"/>
      <c r="CN68" s="6"/>
      <c r="CO68" s="4"/>
      <c r="CP68" s="6">
        <f t="shared" si="50"/>
        <v>-0.48460170900956889</v>
      </c>
      <c r="CQ68" s="6">
        <f t="shared" si="51"/>
        <v>-0.7547169811320753</v>
      </c>
      <c r="CR68" s="6">
        <f t="shared" si="7"/>
        <v>1.4285714285714457</v>
      </c>
      <c r="CS68" s="10">
        <f t="shared" si="8"/>
        <v>3</v>
      </c>
      <c r="CT68" s="7">
        <f t="array" ref="CT68">SUM(IF($BX68:$CO68&lt;0,1,0))</f>
        <v>2</v>
      </c>
      <c r="CU68" s="9">
        <f t="shared" si="47"/>
        <v>66.666666666666671</v>
      </c>
      <c r="CV68" s="7">
        <f t="array" ref="CV68">SUM(IF($BX68:$CO68&gt;15,1,0))</f>
        <v>0</v>
      </c>
      <c r="CW68" s="9">
        <f t="shared" si="48"/>
        <v>0</v>
      </c>
      <c r="CX68" s="7">
        <f t="array" ref="CX68">SUM(IF(BX68:CO68&gt;40,1,0))</f>
        <v>0</v>
      </c>
      <c r="CY68" s="9">
        <f t="shared" si="49"/>
        <v>0</v>
      </c>
      <c r="CZ68" s="6">
        <v>0</v>
      </c>
      <c r="DA68" s="6">
        <v>-0.14591439688717012</v>
      </c>
      <c r="DB68" s="6">
        <f t="shared" si="25"/>
        <v>-7.2957198443585058E-2</v>
      </c>
      <c r="DC68" s="6">
        <f t="shared" si="9"/>
        <v>-7.2957198443585058E-2</v>
      </c>
      <c r="DD68" s="6">
        <f t="shared" si="10"/>
        <v>0</v>
      </c>
      <c r="DE68" s="10">
        <f t="shared" si="11"/>
        <v>2</v>
      </c>
      <c r="DF68" s="7">
        <f t="array" ref="DF68">SUM(IF($CZ68:$DA68&lt;0,1,0))</f>
        <v>1</v>
      </c>
      <c r="DG68" s="9">
        <f t="shared" si="12"/>
        <v>50</v>
      </c>
      <c r="DH68" s="7">
        <f t="array" ref="DH68">SUM(IF($CZ68:$DA68&gt;20,1,0))</f>
        <v>0</v>
      </c>
      <c r="DI68" s="9">
        <f t="shared" si="13"/>
        <v>0</v>
      </c>
      <c r="DJ68" s="7">
        <f t="array" ref="DJ68">SUM(IF(CZ68:DA68&gt;40,1,0))</f>
        <v>0</v>
      </c>
      <c r="DK68" s="9">
        <f t="shared" si="26"/>
        <v>0</v>
      </c>
      <c r="DL68" s="4"/>
      <c r="DM68" s="4"/>
      <c r="DN68" s="4"/>
      <c r="DO68" s="4"/>
      <c r="DP68" s="4"/>
      <c r="DQ68" s="10">
        <f t="shared" si="43"/>
        <v>0</v>
      </c>
      <c r="DR68" s="7">
        <f t="array" ref="DR68">SUM(IF($DL68:$DM68&lt;0,1,0))</f>
        <v>0</v>
      </c>
      <c r="DS68" s="9" t="e">
        <f t="shared" si="44"/>
        <v>#DIV/0!</v>
      </c>
      <c r="DT68" s="7">
        <f t="array" ref="DT68">SUM(IF($DL68:$DM68&gt;15,1,0))</f>
        <v>0</v>
      </c>
      <c r="DU68" s="9" t="e">
        <f t="shared" si="45"/>
        <v>#DIV/0!</v>
      </c>
      <c r="DV68" s="7">
        <f t="array" ref="DV68">SUM(IF(DL68:DM68&gt;40,1,0))</f>
        <v>0</v>
      </c>
      <c r="DW68" s="9" t="e">
        <f t="shared" si="46"/>
        <v>#DIV/0!</v>
      </c>
      <c r="DX68" s="6">
        <f t="shared" si="28"/>
        <v>0.78998996891492856</v>
      </c>
      <c r="DY68" s="6">
        <f t="shared" si="14"/>
        <v>-0.13586108539287434</v>
      </c>
      <c r="DZ68" s="6">
        <f t="shared" si="15"/>
        <v>17.203663336925068</v>
      </c>
      <c r="EA68" s="9">
        <f t="shared" si="29"/>
        <v>9.5229822457696775E-2</v>
      </c>
      <c r="EB68" s="6">
        <f t="shared" si="16"/>
        <v>4.1383930948813452</v>
      </c>
      <c r="EC68" s="9">
        <f t="shared" si="30"/>
        <v>8.898319796086243</v>
      </c>
      <c r="ED68" s="10">
        <f t="shared" si="17"/>
        <v>22</v>
      </c>
      <c r="EE68" s="10">
        <f t="shared" si="18"/>
        <v>12</v>
      </c>
      <c r="EF68" s="9">
        <f t="shared" si="19"/>
        <v>54.545454545454547</v>
      </c>
      <c r="EG68" s="10">
        <f t="shared" si="20"/>
        <v>1</v>
      </c>
      <c r="EH68" s="9">
        <f t="shared" si="21"/>
        <v>4.5454545454545459</v>
      </c>
      <c r="EI68" s="9">
        <f t="shared" si="31"/>
        <v>0.75757575757575768</v>
      </c>
      <c r="EJ68" s="10">
        <f t="shared" si="22"/>
        <v>0</v>
      </c>
      <c r="EK68" s="9">
        <f t="shared" si="27"/>
        <v>0</v>
      </c>
      <c r="EL68" s="6"/>
      <c r="EM68" s="5"/>
      <c r="EN68" s="5"/>
      <c r="EO68" s="5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</row>
    <row r="69" spans="1:168" x14ac:dyDescent="0.4">
      <c r="A69" s="7"/>
      <c r="B69" s="17">
        <v>1860</v>
      </c>
      <c r="C69" s="4"/>
      <c r="D69" s="4"/>
      <c r="E69" s="8"/>
      <c r="F69" s="8"/>
      <c r="G69" s="4"/>
      <c r="H69" s="8"/>
      <c r="I69" s="4"/>
      <c r="J69" s="8"/>
      <c r="K69" s="8"/>
      <c r="L69" s="4"/>
      <c r="M69" s="9"/>
      <c r="N69" s="8"/>
      <c r="O69" s="8"/>
      <c r="Z69" s="6">
        <v>2.9325589245342343</v>
      </c>
      <c r="AA69" s="6">
        <v>5.3995709666563085</v>
      </c>
      <c r="AB69" s="6">
        <v>1.7989900550990479</v>
      </c>
      <c r="AC69" s="4"/>
      <c r="AD69" s="4"/>
      <c r="AE69" s="4"/>
      <c r="AF69" s="6"/>
      <c r="AG69" s="4"/>
      <c r="AH69" s="6"/>
      <c r="AI69" s="6">
        <v>-0.42766769032190899</v>
      </c>
      <c r="AJ69" s="6"/>
      <c r="AK69" s="6">
        <v>0.28699607580013886</v>
      </c>
      <c r="AL69" s="6">
        <f t="shared" si="52"/>
        <v>1.9980896663535639</v>
      </c>
      <c r="AM69" s="6">
        <f t="shared" si="53"/>
        <v>1.7989900550990479</v>
      </c>
      <c r="AN69" s="6">
        <f t="shared" si="0"/>
        <v>5.3995709666563085</v>
      </c>
      <c r="AO69" s="10">
        <f t="shared" si="1"/>
        <v>5</v>
      </c>
      <c r="AP69" s="7">
        <f t="array" ref="AP69">SUM(IF($Z69:$AK69&lt;0,1,0))</f>
        <v>1</v>
      </c>
      <c r="AQ69" s="9">
        <f t="shared" si="54"/>
        <v>20</v>
      </c>
      <c r="AR69" s="7">
        <f t="array" ref="AR69">SUM(IF($Z69:$AK69&gt;15,1,0))</f>
        <v>0</v>
      </c>
      <c r="AS69" s="9">
        <f t="shared" si="55"/>
        <v>0</v>
      </c>
      <c r="AT69" s="7">
        <f t="array" ref="AT69">SUM(IF(Z69:AK69&gt;40,1,0))</f>
        <v>0</v>
      </c>
      <c r="AU69" s="9">
        <f t="shared" si="56"/>
        <v>0</v>
      </c>
      <c r="AV69" s="6">
        <v>18.737433173368224</v>
      </c>
      <c r="AW69" s="6">
        <v>-0.12613840301572976</v>
      </c>
      <c r="AX69" s="4"/>
      <c r="AY69" s="4"/>
      <c r="AZ69" s="9">
        <v>-0.61888804614939064</v>
      </c>
      <c r="BA69" s="9">
        <v>-8.0162377964033915</v>
      </c>
      <c r="BB69" s="4"/>
      <c r="BC69" s="6"/>
      <c r="BD69" s="6">
        <v>0.66397407718863377</v>
      </c>
      <c r="BE69" s="6">
        <v>-1.5303871259549795</v>
      </c>
      <c r="BF69" s="6">
        <v>2.5363154854327385</v>
      </c>
      <c r="BG69" s="4"/>
      <c r="BH69" s="6">
        <v>-0.95369848468949137</v>
      </c>
      <c r="BI69" s="6">
        <v>-1.2178909516384895</v>
      </c>
      <c r="BJ69" s="6">
        <v>7.0020120724346269</v>
      </c>
      <c r="BK69" s="9">
        <v>0.81131281491948481</v>
      </c>
      <c r="BL69" s="6">
        <v>0.272172242693558</v>
      </c>
      <c r="BM69" s="6">
        <v>0.6227421227051444</v>
      </c>
      <c r="BN69" s="6">
        <f t="shared" si="23"/>
        <v>1.3986708600685338</v>
      </c>
      <c r="BO69" s="6">
        <f t="shared" si="2"/>
        <v>0.272172242693558</v>
      </c>
      <c r="BP69" s="6">
        <f t="shared" si="3"/>
        <v>18.737433173368224</v>
      </c>
      <c r="BQ69" s="10">
        <f t="shared" si="4"/>
        <v>13</v>
      </c>
      <c r="BR69" s="7">
        <f t="array" ref="BR69">SUM(IF($AV69:$BM69&lt;0,1,0))</f>
        <v>6</v>
      </c>
      <c r="BS69" s="9">
        <f t="shared" si="5"/>
        <v>46.153846153846153</v>
      </c>
      <c r="BT69" s="7">
        <f t="array" ref="BT69">SUM(IF($AV69:$BM69&gt;15,1,0))</f>
        <v>1</v>
      </c>
      <c r="BU69" s="9">
        <f t="shared" si="6"/>
        <v>7.6923076923076925</v>
      </c>
      <c r="BV69" s="7">
        <f t="array" ref="BV69">SUM(IF(AV69:BM69&gt;40,1,0))</f>
        <v>0</v>
      </c>
      <c r="BW69" s="9">
        <f t="shared" si="24"/>
        <v>0</v>
      </c>
      <c r="BX69" s="4"/>
      <c r="BY69" s="6"/>
      <c r="BZ69" s="6">
        <v>2.8169014084507005</v>
      </c>
      <c r="CA69" s="6">
        <v>4.3726235741444963</v>
      </c>
      <c r="CB69" s="4"/>
      <c r="CC69" s="6"/>
      <c r="CD69" s="6"/>
      <c r="CE69" s="6"/>
      <c r="CF69" s="6"/>
      <c r="CG69" s="6"/>
      <c r="CH69" s="6"/>
      <c r="CI69" s="6">
        <v>1.0869565217391353</v>
      </c>
      <c r="CJ69" s="6"/>
      <c r="CK69" s="6"/>
      <c r="CL69" s="6"/>
      <c r="CM69" s="4"/>
      <c r="CN69" s="6"/>
      <c r="CO69" s="4"/>
      <c r="CP69" s="6">
        <f t="shared" si="50"/>
        <v>2.7588271681114436</v>
      </c>
      <c r="CQ69" s="6">
        <f t="shared" si="51"/>
        <v>2.8169014084507005</v>
      </c>
      <c r="CR69" s="6">
        <f t="shared" si="7"/>
        <v>4.3726235741444963</v>
      </c>
      <c r="CS69" s="10">
        <f t="shared" si="8"/>
        <v>3</v>
      </c>
      <c r="CT69" s="7">
        <f t="array" ref="CT69">SUM(IF($BX69:$CO69&lt;0,1,0))</f>
        <v>0</v>
      </c>
      <c r="CU69" s="9">
        <f t="shared" si="47"/>
        <v>0</v>
      </c>
      <c r="CV69" s="7">
        <f t="array" ref="CV69">SUM(IF($BX69:$CO69&gt;15,1,0))</f>
        <v>0</v>
      </c>
      <c r="CW69" s="9">
        <f t="shared" si="48"/>
        <v>0</v>
      </c>
      <c r="CX69" s="7">
        <f t="array" ref="CX69">SUM(IF(BX69:CO69&gt;40,1,0))</f>
        <v>0</v>
      </c>
      <c r="CY69" s="9">
        <f t="shared" si="49"/>
        <v>0</v>
      </c>
      <c r="CZ69" s="6">
        <v>0</v>
      </c>
      <c r="DA69" s="6">
        <v>-5.0784856879039548</v>
      </c>
      <c r="DB69" s="6">
        <f t="shared" si="25"/>
        <v>-2.5392428439519774</v>
      </c>
      <c r="DC69" s="6">
        <f t="shared" si="9"/>
        <v>-2.5392428439519774</v>
      </c>
      <c r="DD69" s="6">
        <f t="shared" si="10"/>
        <v>0</v>
      </c>
      <c r="DE69" s="10">
        <f t="shared" si="11"/>
        <v>2</v>
      </c>
      <c r="DF69" s="7">
        <f t="array" ref="DF69">SUM(IF($CZ69:$DA69&lt;0,1,0))</f>
        <v>1</v>
      </c>
      <c r="DG69" s="9">
        <f t="shared" si="12"/>
        <v>50</v>
      </c>
      <c r="DH69" s="7">
        <f t="array" ref="DH69">SUM(IF($CZ69:$DA69&gt;20,1,0))</f>
        <v>0</v>
      </c>
      <c r="DI69" s="9">
        <f t="shared" si="13"/>
        <v>0</v>
      </c>
      <c r="DJ69" s="7">
        <f t="array" ref="DJ69">SUM(IF(CZ69:DA69&gt;40,1,0))</f>
        <v>0</v>
      </c>
      <c r="DK69" s="9">
        <f t="shared" si="26"/>
        <v>0</v>
      </c>
      <c r="DL69" s="4"/>
      <c r="DM69" s="4"/>
      <c r="DN69" s="4"/>
      <c r="DO69" s="4"/>
      <c r="DP69" s="4"/>
      <c r="DQ69" s="10">
        <f t="shared" si="43"/>
        <v>0</v>
      </c>
      <c r="DR69" s="7">
        <f t="array" ref="DR69">SUM(IF($DL69:$DM69&lt;0,1,0))</f>
        <v>0</v>
      </c>
      <c r="DS69" s="9" t="e">
        <f t="shared" si="44"/>
        <v>#DIV/0!</v>
      </c>
      <c r="DT69" s="7">
        <f t="array" ref="DT69">SUM(IF($DL69:$DM69&gt;15,1,0))</f>
        <v>0</v>
      </c>
      <c r="DU69" s="9" t="e">
        <f t="shared" si="45"/>
        <v>#DIV/0!</v>
      </c>
      <c r="DV69" s="7">
        <f t="array" ref="DV69">SUM(IF(DL69:DM69&gt;40,1,0))</f>
        <v>0</v>
      </c>
      <c r="DW69" s="9" t="e">
        <f t="shared" si="46"/>
        <v>#DIV/0!</v>
      </c>
      <c r="DX69" s="6">
        <f t="shared" si="28"/>
        <v>1.363963709960397</v>
      </c>
      <c r="DY69" s="6">
        <f t="shared" si="14"/>
        <v>0.6227421227051444</v>
      </c>
      <c r="DZ69" s="6">
        <f t="shared" si="15"/>
        <v>18.737433173368224</v>
      </c>
      <c r="EA69" s="9">
        <f t="shared" si="29"/>
        <v>0.17727553226432971</v>
      </c>
      <c r="EB69" s="6">
        <f t="shared" si="16"/>
        <v>4.9082600290639258</v>
      </c>
      <c r="EC69" s="9">
        <f t="shared" si="30"/>
        <v>10.633235297140642</v>
      </c>
      <c r="ED69" s="10">
        <f t="shared" si="17"/>
        <v>23</v>
      </c>
      <c r="EE69" s="10">
        <f t="shared" si="18"/>
        <v>8</v>
      </c>
      <c r="EF69" s="9">
        <f t="shared" si="19"/>
        <v>34.782608695652172</v>
      </c>
      <c r="EG69" s="10">
        <f t="shared" si="20"/>
        <v>1</v>
      </c>
      <c r="EH69" s="9">
        <f t="shared" si="21"/>
        <v>4.3478260869565215</v>
      </c>
      <c r="EI69" s="9">
        <f t="shared" si="31"/>
        <v>1.4822134387351777</v>
      </c>
      <c r="EJ69" s="10">
        <f t="shared" si="22"/>
        <v>0</v>
      </c>
      <c r="EK69" s="9">
        <f t="shared" si="27"/>
        <v>0</v>
      </c>
      <c r="EL69" s="6"/>
      <c r="EM69" s="5"/>
      <c r="EN69" s="5"/>
      <c r="EO69" s="5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</row>
    <row r="70" spans="1:168" x14ac:dyDescent="0.4">
      <c r="A70" s="7"/>
      <c r="B70" s="17">
        <v>1861</v>
      </c>
      <c r="C70" s="4"/>
      <c r="D70" s="4"/>
      <c r="E70" s="8"/>
      <c r="F70" s="8"/>
      <c r="G70" s="4"/>
      <c r="H70" s="8"/>
      <c r="I70" s="4"/>
      <c r="J70" s="8"/>
      <c r="K70" s="8"/>
      <c r="L70" s="4"/>
      <c r="M70" s="9"/>
      <c r="N70" s="8"/>
      <c r="O70" s="8"/>
      <c r="Z70" s="6">
        <v>-2.1585910098274375</v>
      </c>
      <c r="AA70" s="6">
        <v>1.8690938452394779</v>
      </c>
      <c r="AB70" s="6">
        <v>-1.9819484041029289</v>
      </c>
      <c r="AC70" s="4"/>
      <c r="AD70" s="4"/>
      <c r="AE70" s="4"/>
      <c r="AF70" s="6"/>
      <c r="AG70" s="4"/>
      <c r="AH70" s="6"/>
      <c r="AI70" s="6">
        <v>7.3724326235979243</v>
      </c>
      <c r="AJ70" s="6"/>
      <c r="AK70" s="6">
        <v>-1.7643292211488859E-2</v>
      </c>
      <c r="AL70" s="6">
        <f t="shared" si="52"/>
        <v>1.0166687525391094</v>
      </c>
      <c r="AM70" s="6">
        <f t="shared" si="53"/>
        <v>-1.7643292211488859E-2</v>
      </c>
      <c r="AN70" s="6">
        <f t="shared" si="0"/>
        <v>7.3724326235979243</v>
      </c>
      <c r="AO70" s="10">
        <f t="shared" si="1"/>
        <v>5</v>
      </c>
      <c r="AP70" s="7">
        <f t="array" ref="AP70">SUM(IF($Z70:$AK70&lt;0,1,0))</f>
        <v>3</v>
      </c>
      <c r="AQ70" s="9">
        <f t="shared" si="54"/>
        <v>60</v>
      </c>
      <c r="AR70" s="7">
        <f t="array" ref="AR70">SUM(IF($Z70:$AK70&gt;15,1,0))</f>
        <v>0</v>
      </c>
      <c r="AS70" s="9">
        <f t="shared" si="55"/>
        <v>0</v>
      </c>
      <c r="AT70" s="7">
        <f t="array" ref="AT70">SUM(IF(Z70:AK70&gt;40,1,0))</f>
        <v>0</v>
      </c>
      <c r="AU70" s="9">
        <f t="shared" si="56"/>
        <v>0</v>
      </c>
      <c r="AV70" s="6">
        <v>1.2488917259641852</v>
      </c>
      <c r="AW70" s="6">
        <v>0.25207670099187673</v>
      </c>
      <c r="AX70" s="4"/>
      <c r="AY70" s="4"/>
      <c r="AZ70" s="9">
        <v>1.0576013210030766</v>
      </c>
      <c r="BA70" s="9">
        <v>-21.404978613135249</v>
      </c>
      <c r="BB70" s="4"/>
      <c r="BC70" s="6"/>
      <c r="BD70" s="6">
        <v>0.5778275177636516</v>
      </c>
      <c r="BE70" s="6">
        <v>2.2415014671610001</v>
      </c>
      <c r="BF70" s="6">
        <v>-5.3000798824243134E-2</v>
      </c>
      <c r="BG70" s="4"/>
      <c r="BH70" s="6">
        <v>1.5123104571341583</v>
      </c>
      <c r="BI70" s="6">
        <v>5.5902668243769105</v>
      </c>
      <c r="BJ70" s="6">
        <v>-3.5727717186912367</v>
      </c>
      <c r="BK70" s="9">
        <v>1.0534941833423961</v>
      </c>
      <c r="BL70" s="6">
        <v>-9.6352038638225501E-3</v>
      </c>
      <c r="BM70" s="6">
        <v>-1.0465331723475968</v>
      </c>
      <c r="BN70" s="6">
        <f t="shared" si="23"/>
        <v>-0.96561148531729901</v>
      </c>
      <c r="BO70" s="6">
        <f t="shared" si="2"/>
        <v>0.5778275177636516</v>
      </c>
      <c r="BP70" s="6">
        <f t="shared" si="3"/>
        <v>5.5902668243769105</v>
      </c>
      <c r="BQ70" s="10">
        <f t="shared" si="4"/>
        <v>13</v>
      </c>
      <c r="BR70" s="7">
        <f t="array" ref="BR70">SUM(IF($AV70:$BM70&lt;0,1,0))</f>
        <v>5</v>
      </c>
      <c r="BS70" s="9">
        <f t="shared" si="5"/>
        <v>38.46153846153846</v>
      </c>
      <c r="BT70" s="7">
        <f t="array" ref="BT70">SUM(IF($AV70:$BM70&gt;15,1,0))</f>
        <v>0</v>
      </c>
      <c r="BU70" s="9">
        <f t="shared" si="6"/>
        <v>0</v>
      </c>
      <c r="BV70" s="7">
        <f t="array" ref="BV70">SUM(IF(AV70:BM70&gt;40,1,0))</f>
        <v>0</v>
      </c>
      <c r="BW70" s="9">
        <f t="shared" si="24"/>
        <v>0</v>
      </c>
      <c r="BX70" s="4"/>
      <c r="BY70" s="6"/>
      <c r="BZ70" s="6">
        <v>-4.1095890410958962</v>
      </c>
      <c r="CA70" s="6">
        <v>-2.1857923497267784</v>
      </c>
      <c r="CB70" s="4"/>
      <c r="CC70" s="6"/>
      <c r="CD70" s="6"/>
      <c r="CE70" s="6"/>
      <c r="CF70" s="6"/>
      <c r="CG70" s="6"/>
      <c r="CH70" s="6"/>
      <c r="CI70" s="6">
        <v>1.0752688172043001</v>
      </c>
      <c r="CJ70" s="6"/>
      <c r="CK70" s="6"/>
      <c r="CL70" s="6"/>
      <c r="CM70" s="4"/>
      <c r="CN70" s="6"/>
      <c r="CO70" s="4"/>
      <c r="CP70" s="6">
        <f t="shared" si="50"/>
        <v>-1.7400375245394581</v>
      </c>
      <c r="CQ70" s="6">
        <f t="shared" si="51"/>
        <v>-2.1857923497267784</v>
      </c>
      <c r="CR70" s="6">
        <f t="shared" si="7"/>
        <v>1.0752688172043001</v>
      </c>
      <c r="CS70" s="10">
        <f t="shared" si="8"/>
        <v>3</v>
      </c>
      <c r="CT70" s="7">
        <f t="array" ref="CT70">SUM(IF($BX70:$CO70&lt;0,1,0))</f>
        <v>2</v>
      </c>
      <c r="CU70" s="9">
        <f t="shared" si="47"/>
        <v>66.666666666666671</v>
      </c>
      <c r="CV70" s="7">
        <f t="array" ref="CV70">SUM(IF($BX70:$CO70&gt;15,1,0))</f>
        <v>0</v>
      </c>
      <c r="CW70" s="9">
        <f t="shared" si="48"/>
        <v>0</v>
      </c>
      <c r="CX70" s="7">
        <f t="array" ref="CX70">SUM(IF(BX70:CO70&gt;40,1,0))</f>
        <v>0</v>
      </c>
      <c r="CY70" s="9">
        <f t="shared" si="49"/>
        <v>0</v>
      </c>
      <c r="CZ70" s="6">
        <v>0</v>
      </c>
      <c r="DA70" s="6">
        <v>4.7895500725689377</v>
      </c>
      <c r="DB70" s="6">
        <f t="shared" si="25"/>
        <v>2.3947750362844689</v>
      </c>
      <c r="DC70" s="6">
        <f t="shared" si="9"/>
        <v>2.3947750362844689</v>
      </c>
      <c r="DD70" s="6">
        <f t="shared" si="10"/>
        <v>4.7895500725689377</v>
      </c>
      <c r="DE70" s="10">
        <f t="shared" si="11"/>
        <v>2</v>
      </c>
      <c r="DF70" s="7">
        <f t="array" ref="DF70">SUM(IF($CZ70:$DA70&lt;0,1,0))</f>
        <v>0</v>
      </c>
      <c r="DG70" s="9">
        <f t="shared" si="12"/>
        <v>0</v>
      </c>
      <c r="DH70" s="7">
        <f t="array" ref="DH70">SUM(IF($CZ70:$DA70&gt;20,1,0))</f>
        <v>0</v>
      </c>
      <c r="DI70" s="9">
        <f t="shared" si="13"/>
        <v>0</v>
      </c>
      <c r="DJ70" s="7">
        <f t="array" ref="DJ70">SUM(IF(CZ70:DA70&gt;40,1,0))</f>
        <v>0</v>
      </c>
      <c r="DK70" s="9">
        <f t="shared" si="26"/>
        <v>0</v>
      </c>
      <c r="DL70" s="4"/>
      <c r="DM70" s="4"/>
      <c r="DN70" s="4"/>
      <c r="DO70" s="4"/>
      <c r="DP70" s="4"/>
      <c r="DQ70" s="10">
        <f t="shared" si="43"/>
        <v>0</v>
      </c>
      <c r="DR70" s="7">
        <f t="array" ref="DR70">SUM(IF($DL70:$DM70&lt;0,1,0))</f>
        <v>0</v>
      </c>
      <c r="DS70" s="9" t="e">
        <f t="shared" si="44"/>
        <v>#DIV/0!</v>
      </c>
      <c r="DT70" s="7">
        <f t="array" ref="DT70">SUM(IF($DL70:$DM70&gt;15,1,0))</f>
        <v>0</v>
      </c>
      <c r="DU70" s="9" t="e">
        <f t="shared" si="45"/>
        <v>#DIV/0!</v>
      </c>
      <c r="DV70" s="7">
        <f t="array" ref="DV70">SUM(IF(DL70:DM70&gt;40,1,0))</f>
        <v>0</v>
      </c>
      <c r="DW70" s="9" t="e">
        <f t="shared" si="46"/>
        <v>#DIV/0!</v>
      </c>
      <c r="DX70" s="6">
        <f t="shared" si="28"/>
        <v>-0.34348556728168611</v>
      </c>
      <c r="DY70" s="6">
        <f t="shared" si="14"/>
        <v>0.25207670099187673</v>
      </c>
      <c r="DZ70" s="6">
        <f t="shared" si="15"/>
        <v>7.3724326235979243</v>
      </c>
      <c r="EA70" s="9">
        <f t="shared" si="29"/>
        <v>0.20922745233703335</v>
      </c>
      <c r="EB70" s="6">
        <f t="shared" si="16"/>
        <v>5.3268914442851365</v>
      </c>
      <c r="EC70" s="9">
        <f t="shared" si="30"/>
        <v>11.578217717129403</v>
      </c>
      <c r="ED70" s="10">
        <f t="shared" si="17"/>
        <v>23</v>
      </c>
      <c r="EE70" s="10">
        <f t="shared" si="18"/>
        <v>10</v>
      </c>
      <c r="EF70" s="9">
        <f t="shared" si="19"/>
        <v>43.478260869565219</v>
      </c>
      <c r="EG70" s="10">
        <f t="shared" si="20"/>
        <v>0</v>
      </c>
      <c r="EH70" s="9">
        <f t="shared" si="21"/>
        <v>0</v>
      </c>
      <c r="EI70" s="9">
        <f t="shared" si="31"/>
        <v>1.4822134387351777</v>
      </c>
      <c r="EJ70" s="10">
        <f t="shared" si="22"/>
        <v>0</v>
      </c>
      <c r="EK70" s="9">
        <f t="shared" si="27"/>
        <v>0</v>
      </c>
      <c r="EL70" s="6"/>
      <c r="EM70" s="5"/>
      <c r="EN70" s="5"/>
      <c r="EO70" s="5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</row>
    <row r="71" spans="1:168" x14ac:dyDescent="0.4">
      <c r="A71" s="7"/>
      <c r="B71" s="17">
        <v>1862</v>
      </c>
      <c r="C71" s="4"/>
      <c r="D71" s="4"/>
      <c r="E71" s="8"/>
      <c r="F71" s="8"/>
      <c r="G71" s="4"/>
      <c r="H71" s="8"/>
      <c r="I71" s="4"/>
      <c r="J71" s="8"/>
      <c r="K71" s="8"/>
      <c r="L71" s="4"/>
      <c r="M71" s="9"/>
      <c r="N71" s="8"/>
      <c r="O71" s="8"/>
      <c r="Z71" s="6">
        <v>0.45081060082483582</v>
      </c>
      <c r="AA71" s="6">
        <v>-0.90929837732695029</v>
      </c>
      <c r="AB71" s="6">
        <v>-0.50103053642132078</v>
      </c>
      <c r="AC71" s="4"/>
      <c r="AD71" s="4"/>
      <c r="AE71" s="4"/>
      <c r="AF71" s="6"/>
      <c r="AG71" s="4"/>
      <c r="AH71" s="6"/>
      <c r="AI71" s="6">
        <v>-5.6265036599723706</v>
      </c>
      <c r="AJ71" s="6"/>
      <c r="AK71" s="6">
        <v>31.428902337645859</v>
      </c>
      <c r="AL71" s="6">
        <f t="shared" si="52"/>
        <v>4.9685760729500101</v>
      </c>
      <c r="AM71" s="6">
        <f t="shared" si="53"/>
        <v>-0.50103053642132078</v>
      </c>
      <c r="AN71" s="6">
        <f t="shared" si="0"/>
        <v>31.428902337645859</v>
      </c>
      <c r="AO71" s="10">
        <f t="shared" si="1"/>
        <v>5</v>
      </c>
      <c r="AP71" s="7">
        <f t="array" ref="AP71">SUM(IF($Z71:$AK71&lt;0,1,0))</f>
        <v>3</v>
      </c>
      <c r="AQ71" s="9">
        <f t="shared" si="54"/>
        <v>60</v>
      </c>
      <c r="AR71" s="7">
        <f t="array" ref="AR71">SUM(IF($Z71:$AK71&gt;15,1,0))</f>
        <v>1</v>
      </c>
      <c r="AS71" s="9">
        <f t="shared" si="55"/>
        <v>20</v>
      </c>
      <c r="AT71" s="7">
        <f t="array" ref="AT71">SUM(IF(Z71:AK71&gt;40,1,0))</f>
        <v>0</v>
      </c>
      <c r="AU71" s="9">
        <f t="shared" si="56"/>
        <v>0</v>
      </c>
      <c r="AV71" s="6">
        <v>8.4822205874117262</v>
      </c>
      <c r="AW71" s="6">
        <v>6.5151862631873669E-2</v>
      </c>
      <c r="AX71" s="4"/>
      <c r="AY71" s="4"/>
      <c r="AZ71" s="9">
        <v>-1.108585613288593</v>
      </c>
      <c r="BA71" s="9">
        <v>17.441873057981681</v>
      </c>
      <c r="BB71" s="4"/>
      <c r="BC71" s="6"/>
      <c r="BD71" s="6">
        <v>-0.33625188705894704</v>
      </c>
      <c r="BE71" s="6">
        <v>-0.86513015522162728</v>
      </c>
      <c r="BF71" s="6">
        <v>-23.429334254544067</v>
      </c>
      <c r="BG71" s="4"/>
      <c r="BH71" s="6">
        <v>-1.0959390903328869</v>
      </c>
      <c r="BI71" s="6">
        <v>-4.0386063416600004</v>
      </c>
      <c r="BJ71" s="6">
        <v>-2.6911076443057791</v>
      </c>
      <c r="BK71" s="9">
        <v>30.302386731391607</v>
      </c>
      <c r="BL71" s="6">
        <v>31.429976102226043</v>
      </c>
      <c r="BM71" s="6">
        <v>1.1210130021535702</v>
      </c>
      <c r="BN71" s="6">
        <f t="shared" si="23"/>
        <v>4.2521281813372767</v>
      </c>
      <c r="BO71" s="6">
        <f t="shared" si="2"/>
        <v>-0.33625188705894704</v>
      </c>
      <c r="BP71" s="6">
        <f t="shared" si="3"/>
        <v>31.429976102226043</v>
      </c>
      <c r="BQ71" s="10">
        <f t="shared" si="4"/>
        <v>13</v>
      </c>
      <c r="BR71" s="7">
        <f t="array" ref="BR71">SUM(IF($AV71:$BM71&lt;0,1,0))</f>
        <v>7</v>
      </c>
      <c r="BS71" s="9">
        <f t="shared" si="5"/>
        <v>53.846153846153847</v>
      </c>
      <c r="BT71" s="7">
        <f t="array" ref="BT71">SUM(IF($AV71:$BM71&gt;15,1,0))</f>
        <v>3</v>
      </c>
      <c r="BU71" s="9">
        <f t="shared" si="6"/>
        <v>23.076923076923077</v>
      </c>
      <c r="BV71" s="7">
        <f t="array" ref="BV71">SUM(IF(AV71:BM71&gt;40,1,0))</f>
        <v>0</v>
      </c>
      <c r="BW71" s="9">
        <f t="shared" si="24"/>
        <v>0</v>
      </c>
      <c r="BX71" s="4"/>
      <c r="BY71" s="6"/>
      <c r="BZ71" s="6">
        <v>-4.2857142857142811</v>
      </c>
      <c r="CA71" s="6">
        <v>-1.6759776536312776</v>
      </c>
      <c r="CB71" s="4"/>
      <c r="CC71" s="6"/>
      <c r="CD71" s="6"/>
      <c r="CE71" s="6"/>
      <c r="CF71" s="6"/>
      <c r="CG71" s="6"/>
      <c r="CH71" s="6"/>
      <c r="CI71" s="6">
        <v>-1.0638297872340274</v>
      </c>
      <c r="CJ71" s="6"/>
      <c r="CK71" s="6"/>
      <c r="CL71" s="6"/>
      <c r="CM71" s="4"/>
      <c r="CN71" s="6"/>
      <c r="CO71" s="4"/>
      <c r="CP71" s="6">
        <f t="shared" si="50"/>
        <v>-2.3418405755265286</v>
      </c>
      <c r="CQ71" s="6">
        <f t="shared" si="51"/>
        <v>-1.6759776536312776</v>
      </c>
      <c r="CR71" s="6">
        <f t="shared" si="7"/>
        <v>-1.0638297872340274</v>
      </c>
      <c r="CS71" s="10">
        <f t="shared" si="8"/>
        <v>3</v>
      </c>
      <c r="CT71" s="7">
        <f t="array" ref="CT71">SUM(IF($BX71:$CO71&lt;0,1,0))</f>
        <v>3</v>
      </c>
      <c r="CU71" s="9">
        <f t="shared" si="47"/>
        <v>100</v>
      </c>
      <c r="CV71" s="7">
        <f t="array" ref="CV71">SUM(IF($BX71:$CO71&gt;15,1,0))</f>
        <v>0</v>
      </c>
      <c r="CW71" s="9">
        <f t="shared" si="48"/>
        <v>0</v>
      </c>
      <c r="CX71" s="7">
        <f t="array" ref="CX71">SUM(IF(BX71:CO71&gt;40,1,0))</f>
        <v>0</v>
      </c>
      <c r="CY71" s="9">
        <f t="shared" si="49"/>
        <v>0</v>
      </c>
      <c r="CZ71" s="6">
        <v>0</v>
      </c>
      <c r="DA71" s="6">
        <v>33.786407766990287</v>
      </c>
      <c r="DB71" s="6">
        <f t="shared" si="25"/>
        <v>16.893203883495143</v>
      </c>
      <c r="DC71" s="6">
        <f t="shared" si="9"/>
        <v>16.893203883495143</v>
      </c>
      <c r="DD71" s="6">
        <f t="shared" si="10"/>
        <v>33.786407766990287</v>
      </c>
      <c r="DE71" s="10">
        <f t="shared" si="11"/>
        <v>2</v>
      </c>
      <c r="DF71" s="7">
        <f t="array" ref="DF71">SUM(IF($CZ71:$DA71&lt;0,1,0))</f>
        <v>0</v>
      </c>
      <c r="DG71" s="9">
        <f t="shared" si="12"/>
        <v>0</v>
      </c>
      <c r="DH71" s="7">
        <f t="array" ref="DH71">SUM(IF($CZ71:$DA71&gt;20,1,0))</f>
        <v>1</v>
      </c>
      <c r="DI71" s="9">
        <f t="shared" si="13"/>
        <v>50</v>
      </c>
      <c r="DJ71" s="7">
        <f t="array" ref="DJ71">SUM(IF(CZ71:DA71&gt;40,1,0))</f>
        <v>0</v>
      </c>
      <c r="DK71" s="9">
        <f t="shared" si="26"/>
        <v>0</v>
      </c>
      <c r="DL71" s="4"/>
      <c r="DM71" s="4"/>
      <c r="DN71" s="4"/>
      <c r="DO71" s="4"/>
      <c r="DP71" s="4"/>
      <c r="DQ71" s="10">
        <f t="shared" si="43"/>
        <v>0</v>
      </c>
      <c r="DR71" s="7">
        <f t="array" ref="DR71">SUM(IF($DL71:$DM71&lt;0,1,0))</f>
        <v>0</v>
      </c>
      <c r="DS71" s="9" t="e">
        <f t="shared" si="44"/>
        <v>#DIV/0!</v>
      </c>
      <c r="DT71" s="7">
        <f t="array" ref="DT71">SUM(IF($DL71:$DM71&gt;15,1,0))</f>
        <v>0</v>
      </c>
      <c r="DU71" s="9" t="e">
        <f t="shared" si="45"/>
        <v>#DIV/0!</v>
      </c>
      <c r="DV71" s="7">
        <f t="array" ref="DV71">SUM(IF(DL71:DM71&gt;40,1,0))</f>
        <v>0</v>
      </c>
      <c r="DW71" s="9" t="e">
        <f t="shared" si="46"/>
        <v>#DIV/0!</v>
      </c>
      <c r="DX71" s="6">
        <f t="shared" si="28"/>
        <v>4.6470188157628414</v>
      </c>
      <c r="DY71" s="6">
        <f t="shared" si="14"/>
        <v>-0.50103053642132078</v>
      </c>
      <c r="DZ71" s="6">
        <f t="shared" si="15"/>
        <v>33.786407766990287</v>
      </c>
      <c r="EA71" s="9">
        <f t="shared" si="29"/>
        <v>0.12548836285582454</v>
      </c>
      <c r="EB71" s="6">
        <f t="shared" si="16"/>
        <v>14.376665840025403</v>
      </c>
      <c r="EC71" s="9">
        <f t="shared" si="30"/>
        <v>15.522142777757097</v>
      </c>
      <c r="ED71" s="10">
        <f t="shared" si="17"/>
        <v>23</v>
      </c>
      <c r="EE71" s="10">
        <f t="shared" si="18"/>
        <v>13</v>
      </c>
      <c r="EF71" s="9">
        <f t="shared" si="19"/>
        <v>56.521739130434781</v>
      </c>
      <c r="EG71" s="10">
        <f t="shared" si="20"/>
        <v>5</v>
      </c>
      <c r="EH71" s="9">
        <f t="shared" si="21"/>
        <v>21.739130434782609</v>
      </c>
      <c r="EI71" s="9">
        <f t="shared" si="31"/>
        <v>5.1054018445322793</v>
      </c>
      <c r="EJ71" s="10">
        <f t="shared" si="22"/>
        <v>0</v>
      </c>
      <c r="EK71" s="9">
        <f t="shared" si="27"/>
        <v>0</v>
      </c>
      <c r="EL71" s="6"/>
      <c r="EM71" s="5"/>
      <c r="EN71" s="5"/>
      <c r="EO71" s="5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</row>
    <row r="72" spans="1:168" x14ac:dyDescent="0.4">
      <c r="A72" s="7"/>
      <c r="B72" s="17">
        <v>1863</v>
      </c>
      <c r="C72" s="4"/>
      <c r="D72" s="4"/>
      <c r="E72" s="8"/>
      <c r="F72" s="8"/>
      <c r="G72" s="4"/>
      <c r="H72" s="8"/>
      <c r="I72" s="4"/>
      <c r="J72" s="8"/>
      <c r="K72" s="8"/>
      <c r="L72" s="4"/>
      <c r="M72" s="9"/>
      <c r="N72" s="8"/>
      <c r="O72" s="8"/>
      <c r="Z72" s="6">
        <v>-1.4469205636227112</v>
      </c>
      <c r="AA72" s="6">
        <v>-6.420269304937043</v>
      </c>
      <c r="AB72" s="6">
        <v>-4.3680101287191349</v>
      </c>
      <c r="AC72" s="4"/>
      <c r="AD72" s="9">
        <v>-9.4784353059177544</v>
      </c>
      <c r="AE72" s="4"/>
      <c r="AF72" s="6"/>
      <c r="AG72" s="4"/>
      <c r="AH72" s="6"/>
      <c r="AI72" s="6">
        <v>-1.5295234669229107</v>
      </c>
      <c r="AJ72" s="6"/>
      <c r="AK72" s="6">
        <v>15.02775524036255</v>
      </c>
      <c r="AL72" s="6">
        <f t="shared" si="52"/>
        <v>-1.3692339216261671</v>
      </c>
      <c r="AM72" s="6">
        <f t="shared" si="53"/>
        <v>-2.9487667978210226</v>
      </c>
      <c r="AN72" s="6">
        <f t="shared" si="0"/>
        <v>15.02775524036255</v>
      </c>
      <c r="AO72" s="10">
        <f t="shared" si="1"/>
        <v>6</v>
      </c>
      <c r="AP72" s="7">
        <f t="array" ref="AP72">SUM(IF($Z72:$AK72&lt;0,1,0))</f>
        <v>5</v>
      </c>
      <c r="AQ72" s="9">
        <f t="shared" si="54"/>
        <v>83.333333333333329</v>
      </c>
      <c r="AR72" s="7">
        <f t="array" ref="AR72">SUM(IF($Z72:$AK72&gt;15,1,0))</f>
        <v>1</v>
      </c>
      <c r="AS72" s="9">
        <f t="shared" si="55"/>
        <v>16.666666666666664</v>
      </c>
      <c r="AT72" s="7">
        <f t="array" ref="AT72">SUM(IF(Z72:AK72&gt;40,1,0))</f>
        <v>0</v>
      </c>
      <c r="AU72" s="9">
        <f t="shared" si="56"/>
        <v>0</v>
      </c>
      <c r="AV72" s="6">
        <v>17.10878616797946</v>
      </c>
      <c r="AW72" s="6">
        <v>0.18611323679300629</v>
      </c>
      <c r="AX72" s="4"/>
      <c r="AY72" s="4"/>
      <c r="AZ72" s="9">
        <v>0.97067714077843092</v>
      </c>
      <c r="BA72" s="9">
        <v>72.716669250920134</v>
      </c>
      <c r="BB72" s="4"/>
      <c r="BC72" s="6"/>
      <c r="BD72" s="6">
        <v>0.86572518863481385</v>
      </c>
      <c r="BE72" s="6">
        <v>1.5291945868016743</v>
      </c>
      <c r="BF72" s="6">
        <v>-13.70866683498868</v>
      </c>
      <c r="BG72" s="4"/>
      <c r="BH72" s="6">
        <v>0.32628425502931879</v>
      </c>
      <c r="BI72" s="6">
        <v>3.9366468707791702</v>
      </c>
      <c r="BJ72" s="6">
        <v>2.9559118236472948</v>
      </c>
      <c r="BK72" s="9">
        <v>15.83892423251303</v>
      </c>
      <c r="BL72" s="6">
        <v>15.026976529856251</v>
      </c>
      <c r="BM72" s="6">
        <v>-0.96134557899917317</v>
      </c>
      <c r="BN72" s="6">
        <f t="shared" si="23"/>
        <v>8.9839920669034417</v>
      </c>
      <c r="BO72" s="6">
        <f t="shared" si="2"/>
        <v>1.5291945868016743</v>
      </c>
      <c r="BP72" s="6">
        <f t="shared" si="3"/>
        <v>72.716669250920134</v>
      </c>
      <c r="BQ72" s="10">
        <f t="shared" si="4"/>
        <v>13</v>
      </c>
      <c r="BR72" s="7">
        <f t="array" ref="BR72">SUM(IF($AV72:$BM72&lt;0,1,0))</f>
        <v>2</v>
      </c>
      <c r="BS72" s="9">
        <f t="shared" si="5"/>
        <v>15.384615384615385</v>
      </c>
      <c r="BT72" s="7">
        <f t="array" ref="BT72">SUM(IF($AV72:$BM72&gt;15,1,0))</f>
        <v>4</v>
      </c>
      <c r="BU72" s="9">
        <f t="shared" si="6"/>
        <v>30.76923076923077</v>
      </c>
      <c r="BV72" s="7">
        <f t="array" ref="BV72">SUM(IF(AV72:BM72&gt;40,1,0))</f>
        <v>1</v>
      </c>
      <c r="BW72" s="9">
        <f t="shared" si="24"/>
        <v>7.6923076923076925</v>
      </c>
      <c r="BX72" s="4"/>
      <c r="BY72" s="6"/>
      <c r="BZ72" s="6">
        <v>-2.9850746268656692</v>
      </c>
      <c r="CA72" s="6">
        <v>5.4924242424242431</v>
      </c>
      <c r="CB72" s="4"/>
      <c r="CC72" s="6"/>
      <c r="CD72" s="6"/>
      <c r="CE72" s="6"/>
      <c r="CF72" s="6"/>
      <c r="CG72" s="6"/>
      <c r="CH72" s="6"/>
      <c r="CI72" s="6">
        <v>0</v>
      </c>
      <c r="CJ72" s="6"/>
      <c r="CK72" s="6"/>
      <c r="CL72" s="6"/>
      <c r="CM72" s="4"/>
      <c r="CN72" s="6"/>
      <c r="CO72" s="4"/>
      <c r="CP72" s="6">
        <f t="shared" si="50"/>
        <v>0.83578320518619131</v>
      </c>
      <c r="CQ72" s="6">
        <f t="shared" si="51"/>
        <v>0</v>
      </c>
      <c r="CR72" s="6">
        <f t="shared" si="7"/>
        <v>5.4924242424242431</v>
      </c>
      <c r="CS72" s="10">
        <f t="shared" si="8"/>
        <v>3</v>
      </c>
      <c r="CT72" s="7">
        <f t="array" ref="CT72">SUM(IF($BX72:$CO72&lt;0,1,0))</f>
        <v>1</v>
      </c>
      <c r="CU72" s="9">
        <f t="shared" si="47"/>
        <v>33.333333333333336</v>
      </c>
      <c r="CV72" s="7">
        <f t="array" ref="CV72">SUM(IF($BX72:$CO72&gt;15,1,0))</f>
        <v>0</v>
      </c>
      <c r="CW72" s="9">
        <f t="shared" si="48"/>
        <v>0</v>
      </c>
      <c r="CX72" s="7">
        <f t="array" ref="CX72">SUM(IF(BX72:CO72&gt;40,1,0))</f>
        <v>0</v>
      </c>
      <c r="CY72" s="9">
        <f t="shared" si="49"/>
        <v>0</v>
      </c>
      <c r="CZ72" s="6">
        <v>0</v>
      </c>
      <c r="DA72" s="6">
        <v>14.106351550960117</v>
      </c>
      <c r="DB72" s="6">
        <f t="shared" si="25"/>
        <v>7.0531757754800584</v>
      </c>
      <c r="DC72" s="6">
        <f t="shared" si="9"/>
        <v>7.0531757754800584</v>
      </c>
      <c r="DD72" s="6">
        <f t="shared" si="10"/>
        <v>14.106351550960117</v>
      </c>
      <c r="DE72" s="10">
        <f t="shared" si="11"/>
        <v>2</v>
      </c>
      <c r="DF72" s="7">
        <f t="array" ref="DF72">SUM(IF($CZ72:$DA72&lt;0,1,0))</f>
        <v>0</v>
      </c>
      <c r="DG72" s="9">
        <f t="shared" si="12"/>
        <v>0</v>
      </c>
      <c r="DH72" s="7">
        <f t="array" ref="DH72">SUM(IF($CZ72:$DA72&gt;20,1,0))</f>
        <v>0</v>
      </c>
      <c r="DI72" s="9">
        <f t="shared" si="13"/>
        <v>0</v>
      </c>
      <c r="DJ72" s="7">
        <f t="array" ref="DJ72">SUM(IF(CZ72:DA72&gt;40,1,0))</f>
        <v>0</v>
      </c>
      <c r="DK72" s="9">
        <f t="shared" si="26"/>
        <v>0</v>
      </c>
      <c r="DL72" s="4"/>
      <c r="DM72" s="4"/>
      <c r="DN72" s="4"/>
      <c r="DO72" s="4"/>
      <c r="DP72" s="4"/>
      <c r="DQ72" s="10">
        <f t="shared" si="43"/>
        <v>0</v>
      </c>
      <c r="DR72" s="7">
        <f t="array" ref="DR72">SUM(IF($DL72:$DM72&lt;0,1,0))</f>
        <v>0</v>
      </c>
      <c r="DS72" s="9" t="e">
        <f t="shared" si="44"/>
        <v>#DIV/0!</v>
      </c>
      <c r="DT72" s="7">
        <f t="array" ref="DT72">SUM(IF($DL72:$DM72&gt;15,1,0))</f>
        <v>0</v>
      </c>
      <c r="DU72" s="9" t="e">
        <f t="shared" si="45"/>
        <v>#DIV/0!</v>
      </c>
      <c r="DV72" s="7">
        <f t="array" ref="DV72">SUM(IF(DL72:DM72&gt;40,1,0))</f>
        <v>0</v>
      </c>
      <c r="DW72" s="9" t="e">
        <f t="shared" si="46"/>
        <v>#DIV/0!</v>
      </c>
      <c r="DX72" s="6">
        <f t="shared" si="28"/>
        <v>5.2162581044377685</v>
      </c>
      <c r="DY72" s="6">
        <f t="shared" si="14"/>
        <v>0.59600472183206632</v>
      </c>
      <c r="DZ72" s="6">
        <f t="shared" si="15"/>
        <v>72.716669250920134</v>
      </c>
      <c r="EA72" s="9">
        <f t="shared" si="29"/>
        <v>0.21094909674830667</v>
      </c>
      <c r="EB72" s="6">
        <f t="shared" si="16"/>
        <v>16.471071343148282</v>
      </c>
      <c r="EC72" s="9">
        <f t="shared" si="30"/>
        <v>25.899939987609972</v>
      </c>
      <c r="ED72" s="10">
        <f t="shared" si="17"/>
        <v>24</v>
      </c>
      <c r="EE72" s="10">
        <f t="shared" si="18"/>
        <v>8</v>
      </c>
      <c r="EF72" s="9">
        <f t="shared" si="19"/>
        <v>33.333333333333336</v>
      </c>
      <c r="EG72" s="10">
        <f t="shared" si="20"/>
        <v>5</v>
      </c>
      <c r="EH72" s="9">
        <f t="shared" si="21"/>
        <v>20.833333333333336</v>
      </c>
      <c r="EI72" s="9">
        <f t="shared" si="31"/>
        <v>8.5776240667545025</v>
      </c>
      <c r="EJ72" s="10">
        <f t="shared" si="22"/>
        <v>1</v>
      </c>
      <c r="EK72" s="9">
        <f t="shared" si="27"/>
        <v>4.1666666666666661</v>
      </c>
      <c r="EL72" s="6"/>
      <c r="EM72" s="5"/>
      <c r="EN72" s="5"/>
      <c r="EO72" s="5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</row>
    <row r="73" spans="1:168" x14ac:dyDescent="0.4">
      <c r="A73" s="7"/>
      <c r="B73" s="17">
        <v>1864</v>
      </c>
      <c r="C73" s="4"/>
      <c r="D73" s="4"/>
      <c r="E73" s="8"/>
      <c r="F73" s="8"/>
      <c r="G73" s="4"/>
      <c r="H73" s="8"/>
      <c r="I73" s="4"/>
      <c r="J73" s="9"/>
      <c r="K73" s="9"/>
      <c r="L73" s="4"/>
      <c r="M73" s="9"/>
      <c r="N73" s="8"/>
      <c r="O73" s="8"/>
      <c r="Z73" s="6">
        <v>1.8036147921601575</v>
      </c>
      <c r="AA73" s="6">
        <v>2.1946574716898981</v>
      </c>
      <c r="AB73" s="6">
        <v>2.4843720149791304</v>
      </c>
      <c r="AC73" s="4"/>
      <c r="AD73" s="9">
        <v>66.131117266851348</v>
      </c>
      <c r="AE73" s="4"/>
      <c r="AF73" s="6"/>
      <c r="AG73" s="4"/>
      <c r="AH73" s="6"/>
      <c r="AI73" s="6">
        <v>0.66390868659169655</v>
      </c>
      <c r="AJ73" s="6"/>
      <c r="AK73" s="6">
        <v>-32.662063340621593</v>
      </c>
      <c r="AL73" s="6">
        <f t="shared" si="52"/>
        <v>6.7692678152751062</v>
      </c>
      <c r="AM73" s="6">
        <f t="shared" si="53"/>
        <v>1.9991361319250278</v>
      </c>
      <c r="AN73" s="6">
        <f t="shared" ref="AN73:AN136" si="57">MAX($Z73:$AK73)</f>
        <v>66.131117266851348</v>
      </c>
      <c r="AO73" s="10">
        <f t="shared" ref="AO73:AO136" si="58">COUNTA(Z73:AK73)</f>
        <v>6</v>
      </c>
      <c r="AP73" s="7">
        <f t="array" ref="AP73">SUM(IF($Z73:$AK73&lt;0,1,0))</f>
        <v>1</v>
      </c>
      <c r="AQ73" s="9">
        <f t="shared" si="54"/>
        <v>16.666666666666668</v>
      </c>
      <c r="AR73" s="7">
        <f t="array" ref="AR73">SUM(IF($Z73:$AK73&gt;15,1,0))</f>
        <v>1</v>
      </c>
      <c r="AS73" s="9">
        <f t="shared" si="55"/>
        <v>16.666666666666664</v>
      </c>
      <c r="AT73" s="7">
        <f t="array" ref="AT73">SUM(IF(Z73:AK73&gt;40,1,0))</f>
        <v>1</v>
      </c>
      <c r="AU73" s="9">
        <f t="shared" si="56"/>
        <v>16.666666666666664</v>
      </c>
      <c r="AV73" s="6">
        <v>-34.34287884084749</v>
      </c>
      <c r="AW73" s="6">
        <v>-0.12608861390493997</v>
      </c>
      <c r="AX73" s="4"/>
      <c r="AY73" s="4"/>
      <c r="AZ73" s="9">
        <v>-0.79891395109548125</v>
      </c>
      <c r="BA73" s="9">
        <v>-34.396638429098402</v>
      </c>
      <c r="BB73" s="4"/>
      <c r="BC73" s="6"/>
      <c r="BD73" s="6">
        <v>-0.46741737235511671</v>
      </c>
      <c r="BE73" s="6">
        <v>-1.1402954592986903</v>
      </c>
      <c r="BF73" s="6">
        <v>51.538121470234245</v>
      </c>
      <c r="BG73" s="4"/>
      <c r="BH73" s="6">
        <v>2.4581658540590245</v>
      </c>
      <c r="BI73" s="6">
        <v>10.941603636791154</v>
      </c>
      <c r="BJ73" s="6">
        <v>7.8832116788321027</v>
      </c>
      <c r="BK73" s="9">
        <v>-33.919682437000773</v>
      </c>
      <c r="BL73" s="6">
        <v>-32.673247769972981</v>
      </c>
      <c r="BM73" s="6">
        <v>0.80534798853071354</v>
      </c>
      <c r="BN73" s="6">
        <f t="shared" si="23"/>
        <v>-4.9414394034712785</v>
      </c>
      <c r="BO73" s="6">
        <f t="shared" ref="BO73:BO136" si="59">MEDIAN($AV73:$BM73)</f>
        <v>-0.46741737235511671</v>
      </c>
      <c r="BP73" s="6">
        <f t="shared" ref="BP73:BP136" si="60">MAX($AV73:$BM73)</f>
        <v>51.538121470234245</v>
      </c>
      <c r="BQ73" s="10">
        <f t="shared" ref="BQ73:BQ136" si="61">COUNTA(AV73:BM73)</f>
        <v>13</v>
      </c>
      <c r="BR73" s="7">
        <f t="array" ref="BR73">SUM(IF($AV73:$BM73&lt;0,1,0))</f>
        <v>8</v>
      </c>
      <c r="BS73" s="9">
        <f t="shared" ref="BS73:BS136" si="62">100*BR73/BQ73</f>
        <v>61.53846153846154</v>
      </c>
      <c r="BT73" s="7">
        <f t="array" ref="BT73">SUM(IF($AV73:$BM73&gt;15,1,0))</f>
        <v>1</v>
      </c>
      <c r="BU73" s="9">
        <f t="shared" ref="BU73:BU136" si="63">100*(BT73/$BQ73)</f>
        <v>7.6923076923076925</v>
      </c>
      <c r="BV73" s="7">
        <f t="array" ref="BV73">SUM(IF(AV73:BM73&gt;40,1,0))</f>
        <v>1</v>
      </c>
      <c r="BW73" s="9">
        <f t="shared" si="24"/>
        <v>7.6923076923076925</v>
      </c>
      <c r="BX73" s="4"/>
      <c r="BY73" s="6">
        <v>-0.79891395109549235</v>
      </c>
      <c r="BZ73" s="6">
        <v>6.1538461538461542</v>
      </c>
      <c r="CA73" s="6">
        <v>-2.6929982046678735</v>
      </c>
      <c r="CB73" s="4"/>
      <c r="CC73" s="6"/>
      <c r="CD73" s="6"/>
      <c r="CE73" s="6"/>
      <c r="CF73" s="6"/>
      <c r="CG73" s="6"/>
      <c r="CH73" s="6"/>
      <c r="CI73" s="6">
        <v>0</v>
      </c>
      <c r="CJ73" s="6"/>
      <c r="CK73" s="6"/>
      <c r="CL73" s="6"/>
      <c r="CM73" s="4"/>
      <c r="CN73" s="6"/>
      <c r="CO73" s="4"/>
      <c r="CP73" s="6">
        <f t="shared" si="50"/>
        <v>0.66548349952069719</v>
      </c>
      <c r="CQ73" s="6">
        <f t="shared" si="51"/>
        <v>-0.39945697554774617</v>
      </c>
      <c r="CR73" s="6">
        <f t="shared" ref="CR73:CR136" si="64">MAX($BX73:$CO73)</f>
        <v>6.1538461538461542</v>
      </c>
      <c r="CS73" s="10">
        <f t="shared" ref="CS73:CS136" si="65">COUNTA(BX73:CO73)</f>
        <v>4</v>
      </c>
      <c r="CT73" s="7">
        <f t="array" ref="CT73">SUM(IF($BX73:$CO73&lt;0,1,0))</f>
        <v>2</v>
      </c>
      <c r="CU73" s="9">
        <f t="shared" si="47"/>
        <v>50</v>
      </c>
      <c r="CV73" s="7">
        <f t="array" ref="CV73">SUM(IF($BX73:$CO73&gt;15,1,0))</f>
        <v>0</v>
      </c>
      <c r="CW73" s="9">
        <f t="shared" si="48"/>
        <v>0</v>
      </c>
      <c r="CX73" s="7">
        <f t="array" ref="CX73">SUM(IF(BX73:CO73&gt;40,1,0))</f>
        <v>0</v>
      </c>
      <c r="CY73" s="9">
        <f t="shared" si="49"/>
        <v>0</v>
      </c>
      <c r="CZ73" s="6">
        <v>0</v>
      </c>
      <c r="DA73" s="6">
        <v>-34.620956059874466</v>
      </c>
      <c r="DB73" s="6">
        <f t="shared" si="25"/>
        <v>-17.310478029937233</v>
      </c>
      <c r="DC73" s="6">
        <f t="shared" ref="DC73:DC136" si="66">MEDIAN($CZ73:$DA73)</f>
        <v>-17.310478029937233</v>
      </c>
      <c r="DD73" s="6">
        <f t="shared" ref="DD73:DD136" si="67">MAX($CZ73:$DA73)</f>
        <v>0</v>
      </c>
      <c r="DE73" s="10">
        <f t="shared" ref="DE73:DE136" si="68">COUNTA(CZ73:DA73)</f>
        <v>2</v>
      </c>
      <c r="DF73" s="7">
        <f t="array" ref="DF73">SUM(IF($CZ73:$DA73&lt;0,1,0))</f>
        <v>1</v>
      </c>
      <c r="DG73" s="9">
        <f t="shared" ref="DG73:DG136" si="69">100*DF73/DE73</f>
        <v>50</v>
      </c>
      <c r="DH73" s="7">
        <f t="array" ref="DH73">SUM(IF($CZ73:$DA73&gt;20,1,0))</f>
        <v>0</v>
      </c>
      <c r="DI73" s="9">
        <f t="shared" ref="DI73:DI136" si="70">100*(DH73/$DE73)</f>
        <v>0</v>
      </c>
      <c r="DJ73" s="7">
        <f t="array" ref="DJ73">SUM(IF(CZ73:DA73&gt;40,1,0))</f>
        <v>0</v>
      </c>
      <c r="DK73" s="9">
        <f t="shared" si="26"/>
        <v>0</v>
      </c>
      <c r="DL73" s="4"/>
      <c r="DM73" s="4"/>
      <c r="DN73" s="4"/>
      <c r="DO73" s="4"/>
      <c r="DP73" s="4"/>
      <c r="DQ73" s="10">
        <f t="shared" si="43"/>
        <v>0</v>
      </c>
      <c r="DR73" s="7">
        <f t="array" ref="DR73">SUM(IF($DL73:$DM73&lt;0,1,0))</f>
        <v>0</v>
      </c>
      <c r="DS73" s="9" t="e">
        <f t="shared" si="44"/>
        <v>#DIV/0!</v>
      </c>
      <c r="DT73" s="7">
        <f t="array" ref="DT73">SUM(IF($DL73:$DM73&gt;15,1,0))</f>
        <v>0</v>
      </c>
      <c r="DU73" s="9" t="e">
        <f t="shared" si="45"/>
        <v>#DIV/0!</v>
      </c>
      <c r="DV73" s="7">
        <f t="array" ref="DV73">SUM(IF(DL73:DM73&gt;40,1,0))</f>
        <v>0</v>
      </c>
      <c r="DW73" s="9" t="e">
        <f t="shared" si="46"/>
        <v>#DIV/0!</v>
      </c>
      <c r="DX73" s="6">
        <f t="shared" si="28"/>
        <v>-2.2232850966107076</v>
      </c>
      <c r="DY73" s="6">
        <f t="shared" ref="DY73:DY136" si="71">MEDIAN($C73:$O73,$Z73:$AK73,$AV73:$BM73,$BX73:$CO73,$CZ73:$DA73,$DL73:$DM73)</f>
        <v>0</v>
      </c>
      <c r="DZ73" s="6">
        <f t="shared" ref="DZ73:DZ136" si="72">MAX($C73:$O73,$Z73:$AK73,$AV73:$BM73,$BX73:$CO73,$CZ73:$DA73,$DL73:$DM73)</f>
        <v>66.131117266851348</v>
      </c>
      <c r="EA73" s="9">
        <f t="shared" si="29"/>
        <v>0.13898865395248206</v>
      </c>
      <c r="EB73" s="6">
        <f t="shared" ref="EB73:EB136" si="73">STDEV($C73:$O73,$Z73:$AK73,$AV73:$BM73,$BX73:$CO73,$CZ73:$DA73,$DL73:$DM73)</f>
        <v>24.155026467073395</v>
      </c>
      <c r="EC73" s="9">
        <f t="shared" si="30"/>
        <v>35.991287236442162</v>
      </c>
      <c r="ED73" s="10">
        <f t="shared" ref="ED73:ED136" si="74">S73+AO73+BQ73+CS73+DE73+DQ73</f>
        <v>25</v>
      </c>
      <c r="EE73" s="10">
        <f t="shared" ref="EE73:EE136" si="75">T73+AP73+BR73+CT73+DF73+DR73</f>
        <v>12</v>
      </c>
      <c r="EF73" s="9">
        <f t="shared" ref="EF73:EF136" si="76">100*EE73/ED73</f>
        <v>48</v>
      </c>
      <c r="EG73" s="10">
        <f t="shared" ref="EG73:EG136" si="77">V73+AR73+BT73+CV73+DH73+DT73</f>
        <v>2</v>
      </c>
      <c r="EH73" s="9">
        <f t="shared" ref="EH73:EH136" si="78">100*(EG73/$ED73)</f>
        <v>8</v>
      </c>
      <c r="EI73" s="9">
        <f t="shared" si="31"/>
        <v>9.9109574000878364</v>
      </c>
      <c r="EJ73" s="10">
        <f t="shared" ref="EJ73:EJ136" si="79">X73+AT73+BV73+CX73+DJ73+DV73</f>
        <v>2</v>
      </c>
      <c r="EK73" s="9">
        <f t="shared" si="27"/>
        <v>8</v>
      </c>
      <c r="EL73" s="6"/>
      <c r="EM73" s="5"/>
      <c r="EN73" s="5"/>
      <c r="EO73" s="5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</row>
    <row r="74" spans="1:168" x14ac:dyDescent="0.4">
      <c r="A74" s="7"/>
      <c r="B74" s="17">
        <v>1865</v>
      </c>
      <c r="C74" s="4"/>
      <c r="D74" s="4"/>
      <c r="E74" s="8"/>
      <c r="F74" s="8"/>
      <c r="G74" s="4"/>
      <c r="H74" s="8"/>
      <c r="I74" s="4"/>
      <c r="J74" s="9"/>
      <c r="K74" s="9"/>
      <c r="L74" s="4"/>
      <c r="M74" s="9"/>
      <c r="N74" s="8"/>
      <c r="O74" s="8"/>
      <c r="Z74" s="6">
        <v>2.7274836126576885</v>
      </c>
      <c r="AA74" s="6">
        <v>3.6009821303659928</v>
      </c>
      <c r="AB74" s="6">
        <v>-0.49581702846072107</v>
      </c>
      <c r="AC74" s="4"/>
      <c r="AD74" s="9">
        <v>2.3232547799021841</v>
      </c>
      <c r="AE74" s="4"/>
      <c r="AF74" s="6"/>
      <c r="AG74" s="4"/>
      <c r="AH74" s="6"/>
      <c r="AI74" s="6">
        <v>5.1838359874159412</v>
      </c>
      <c r="AJ74" s="6"/>
      <c r="AK74" s="6">
        <v>-1.9066291633760724</v>
      </c>
      <c r="AL74" s="6">
        <f t="shared" si="52"/>
        <v>1.9055183864175023</v>
      </c>
      <c r="AM74" s="6">
        <f t="shared" si="53"/>
        <v>2.5253691962799363</v>
      </c>
      <c r="AN74" s="6">
        <f t="shared" si="57"/>
        <v>5.1838359874159412</v>
      </c>
      <c r="AO74" s="10">
        <f t="shared" si="58"/>
        <v>6</v>
      </c>
      <c r="AP74" s="7">
        <f t="array" ref="AP74">SUM(IF($Z74:$AK74&lt;0,1,0))</f>
        <v>2</v>
      </c>
      <c r="AQ74" s="9">
        <f t="shared" si="54"/>
        <v>33.333333333333336</v>
      </c>
      <c r="AR74" s="7">
        <f t="array" ref="AR74">SUM(IF($Z74:$AK74&gt;15,1,0))</f>
        <v>0</v>
      </c>
      <c r="AS74" s="9">
        <f t="shared" si="55"/>
        <v>0</v>
      </c>
      <c r="AT74" s="7">
        <f t="array" ref="AT74">SUM(IF(Z74:AK74&gt;40,1,0))</f>
        <v>0</v>
      </c>
      <c r="AU74" s="9">
        <f t="shared" si="56"/>
        <v>0</v>
      </c>
      <c r="AV74" s="6">
        <v>-11.94944710442315</v>
      </c>
      <c r="AW74" s="6">
        <v>2.2204460492503131E-14</v>
      </c>
      <c r="AX74" s="6">
        <v>-1.9071516318122095</v>
      </c>
      <c r="AY74" s="4"/>
      <c r="AZ74" s="9">
        <v>-0.63745083789330526</v>
      </c>
      <c r="BA74" s="9">
        <v>-0.19373676628205994</v>
      </c>
      <c r="BB74" s="4"/>
      <c r="BC74" s="6"/>
      <c r="BD74" s="6">
        <v>-0.49156523600644153</v>
      </c>
      <c r="BE74" s="6">
        <v>1.3987472251694832</v>
      </c>
      <c r="BF74" s="6">
        <v>0.21140281052818288</v>
      </c>
      <c r="BG74" s="4"/>
      <c r="BH74" s="6">
        <v>-0.24037521733591971</v>
      </c>
      <c r="BI74" s="6">
        <v>-0.96717565564894414</v>
      </c>
      <c r="BJ74" s="6">
        <v>-5.963013080739743</v>
      </c>
      <c r="BK74" s="9">
        <v>-0.21901496045321212</v>
      </c>
      <c r="BL74" s="6">
        <v>-1.9137178508789598</v>
      </c>
      <c r="BM74" s="6">
        <v>0.64154034217995815</v>
      </c>
      <c r="BN74" s="6">
        <f t="shared" ref="BN74:BN137" si="80">AVERAGE(AV74:BM74)</f>
        <v>-1.5879255688283072</v>
      </c>
      <c r="BO74" s="6">
        <f t="shared" si="59"/>
        <v>-0.36597022667118062</v>
      </c>
      <c r="BP74" s="6">
        <f t="shared" si="60"/>
        <v>1.3987472251694832</v>
      </c>
      <c r="BQ74" s="10">
        <f t="shared" si="61"/>
        <v>14</v>
      </c>
      <c r="BR74" s="7">
        <f t="array" ref="BR74">SUM(IF($AV74:$BM74&lt;0,1,0))</f>
        <v>10</v>
      </c>
      <c r="BS74" s="9">
        <f t="shared" si="62"/>
        <v>71.428571428571431</v>
      </c>
      <c r="BT74" s="7">
        <f t="array" ref="BT74">SUM(IF($AV74:$BM74&gt;15,1,0))</f>
        <v>0</v>
      </c>
      <c r="BU74" s="9">
        <f t="shared" si="63"/>
        <v>0</v>
      </c>
      <c r="BV74" s="7">
        <f t="array" ref="BV74">SUM(IF(AV74:BM74&gt;40,1,0))</f>
        <v>0</v>
      </c>
      <c r="BW74" s="9">
        <f t="shared" ref="BW74:BW137" si="81">100*(BV74/BQ74)</f>
        <v>0</v>
      </c>
      <c r="BX74" s="4"/>
      <c r="BY74" s="6">
        <v>-0.63550929092568431</v>
      </c>
      <c r="BZ74" s="6">
        <v>4.3478260869564966</v>
      </c>
      <c r="CA74" s="6">
        <v>-3.3210332103321027</v>
      </c>
      <c r="CB74" s="4"/>
      <c r="CC74" s="6"/>
      <c r="CD74" s="6"/>
      <c r="CE74" s="6"/>
      <c r="CF74" s="6"/>
      <c r="CG74" s="6"/>
      <c r="CH74" s="6"/>
      <c r="CI74" s="6">
        <v>1.0752688172043001</v>
      </c>
      <c r="CJ74" s="6"/>
      <c r="CK74" s="6"/>
      <c r="CL74" s="6"/>
      <c r="CM74" s="4"/>
      <c r="CN74" s="4"/>
      <c r="CO74" s="4"/>
      <c r="CP74" s="6">
        <f t="shared" si="50"/>
        <v>0.36663810072575242</v>
      </c>
      <c r="CQ74" s="6">
        <f t="shared" si="51"/>
        <v>0.2198797631393079</v>
      </c>
      <c r="CR74" s="6">
        <f t="shared" si="64"/>
        <v>4.3478260869564966</v>
      </c>
      <c r="CS74" s="10">
        <f t="shared" si="65"/>
        <v>4</v>
      </c>
      <c r="CT74" s="7">
        <f t="array" ref="CT74">SUM(IF($BX74:$CO74&lt;0,1,0))</f>
        <v>2</v>
      </c>
      <c r="CU74" s="9">
        <f t="shared" si="47"/>
        <v>50</v>
      </c>
      <c r="CV74" s="7">
        <f t="array" ref="CV74">SUM(IF($BX74:$CO74&gt;15,1,0))</f>
        <v>0</v>
      </c>
      <c r="CW74" s="9">
        <f t="shared" si="48"/>
        <v>0</v>
      </c>
      <c r="CX74" s="7">
        <f t="array" ref="CX74">SUM(IF(BX74:CO74&gt;40,1,0))</f>
        <v>0</v>
      </c>
      <c r="CY74" s="9">
        <f t="shared" si="49"/>
        <v>0</v>
      </c>
      <c r="CZ74" s="6">
        <v>0</v>
      </c>
      <c r="DA74" s="6">
        <v>0.33914728682171713</v>
      </c>
      <c r="DB74" s="6">
        <f t="shared" ref="DB74:DB137" si="82">AVERAGE(CZ74:DA74)</f>
        <v>0.16957364341085857</v>
      </c>
      <c r="DC74" s="6">
        <f t="shared" si="66"/>
        <v>0.16957364341085857</v>
      </c>
      <c r="DD74" s="6">
        <f t="shared" si="67"/>
        <v>0.33914728682171713</v>
      </c>
      <c r="DE74" s="10">
        <f t="shared" si="68"/>
        <v>2</v>
      </c>
      <c r="DF74" s="7">
        <f t="array" ref="DF74">SUM(IF($CZ74:$DA74&lt;0,1,0))</f>
        <v>0</v>
      </c>
      <c r="DG74" s="9">
        <f t="shared" si="69"/>
        <v>0</v>
      </c>
      <c r="DH74" s="7">
        <f t="array" ref="DH74">SUM(IF($CZ74:$DA74&gt;20,1,0))</f>
        <v>0</v>
      </c>
      <c r="DI74" s="9">
        <f t="shared" si="70"/>
        <v>0</v>
      </c>
      <c r="DJ74" s="7">
        <f t="array" ref="DJ74">SUM(IF(CZ74:DA74&gt;40,1,0))</f>
        <v>0</v>
      </c>
      <c r="DK74" s="9">
        <f t="shared" ref="DK74:DK137" si="83">100*(DJ74/DE74)</f>
        <v>0</v>
      </c>
      <c r="DL74" s="4"/>
      <c r="DM74" s="4"/>
      <c r="DN74" s="4"/>
      <c r="DO74" s="4"/>
      <c r="DP74" s="4"/>
      <c r="DQ74" s="10">
        <f t="shared" si="43"/>
        <v>0</v>
      </c>
      <c r="DR74" s="7">
        <f t="array" ref="DR74">SUM(IF($DL74:$DM74&lt;0,1,0))</f>
        <v>0</v>
      </c>
      <c r="DS74" s="9" t="e">
        <f t="shared" si="44"/>
        <v>#DIV/0!</v>
      </c>
      <c r="DT74" s="7">
        <f t="array" ref="DT74">SUM(IF($DL74:$DM74&gt;15,1,0))</f>
        <v>0</v>
      </c>
      <c r="DU74" s="9" t="e">
        <f t="shared" si="45"/>
        <v>#DIV/0!</v>
      </c>
      <c r="DV74" s="7">
        <f t="array" ref="DV74">SUM(IF(DL74:DM74&gt;40,1,0))</f>
        <v>0</v>
      </c>
      <c r="DW74" s="9" t="e">
        <f t="shared" si="46"/>
        <v>#DIV/0!</v>
      </c>
      <c r="DX74" s="6">
        <f t="shared" si="28"/>
        <v>-0.34585184443717532</v>
      </c>
      <c r="DY74" s="6">
        <f t="shared" si="71"/>
        <v>-0.20637586336763603</v>
      </c>
      <c r="DZ74" s="6">
        <f t="shared" si="72"/>
        <v>5.1838359874159412</v>
      </c>
      <c r="EA74" s="9">
        <f t="shared" si="29"/>
        <v>0.12723619095668845</v>
      </c>
      <c r="EB74" s="6">
        <f t="shared" si="73"/>
        <v>3.3156645120094033</v>
      </c>
      <c r="EC74" s="9">
        <f t="shared" si="30"/>
        <v>33.98798267819064</v>
      </c>
      <c r="ED74" s="10">
        <f t="shared" si="74"/>
        <v>26</v>
      </c>
      <c r="EE74" s="10">
        <f t="shared" si="75"/>
        <v>14</v>
      </c>
      <c r="EF74" s="9">
        <f t="shared" si="76"/>
        <v>53.846153846153847</v>
      </c>
      <c r="EG74" s="10">
        <f t="shared" si="77"/>
        <v>0</v>
      </c>
      <c r="EH74" s="9">
        <f t="shared" si="78"/>
        <v>0</v>
      </c>
      <c r="EI74" s="9">
        <f t="shared" si="31"/>
        <v>9.1533816425120786</v>
      </c>
      <c r="EJ74" s="10">
        <f t="shared" si="79"/>
        <v>0</v>
      </c>
      <c r="EK74" s="9">
        <f t="shared" ref="EK74:EK137" si="84">100*(EJ74/ED74)</f>
        <v>0</v>
      </c>
      <c r="EL74" s="6"/>
      <c r="EM74" s="5"/>
      <c r="EN74" s="5"/>
      <c r="EO74" s="5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</row>
    <row r="75" spans="1:168" x14ac:dyDescent="0.4">
      <c r="A75" s="7"/>
      <c r="B75" s="17">
        <v>1866</v>
      </c>
      <c r="C75" s="4"/>
      <c r="D75" s="4"/>
      <c r="E75" s="8"/>
      <c r="F75" s="8"/>
      <c r="G75" s="4"/>
      <c r="H75" s="8"/>
      <c r="I75" s="4"/>
      <c r="J75" s="9"/>
      <c r="K75" s="9"/>
      <c r="L75" s="4"/>
      <c r="M75" s="9"/>
      <c r="N75" s="8"/>
      <c r="O75" s="8"/>
      <c r="Z75" s="6">
        <v>3.0573409164547094E-2</v>
      </c>
      <c r="AA75" s="6">
        <v>1.816854372695742</v>
      </c>
      <c r="AB75" s="6">
        <v>5.1417290840645169</v>
      </c>
      <c r="AC75" s="4"/>
      <c r="AD75" s="9">
        <v>-0.22813688212928174</v>
      </c>
      <c r="AE75" s="4"/>
      <c r="AF75" s="6"/>
      <c r="AG75" s="4"/>
      <c r="AH75" s="6"/>
      <c r="AI75" s="6">
        <v>2.0659919433969609</v>
      </c>
      <c r="AJ75" s="6"/>
      <c r="AK75" s="6">
        <v>-0.70849838246237473</v>
      </c>
      <c r="AL75" s="6">
        <f t="shared" si="52"/>
        <v>1.3530855907883517</v>
      </c>
      <c r="AM75" s="6">
        <f t="shared" si="53"/>
        <v>0.92371389093014455</v>
      </c>
      <c r="AN75" s="6">
        <f t="shared" si="57"/>
        <v>5.1417290840645169</v>
      </c>
      <c r="AO75" s="10">
        <f t="shared" si="58"/>
        <v>6</v>
      </c>
      <c r="AP75" s="7">
        <f t="array" ref="AP75">SUM(IF($Z75:$AK75&lt;0,1,0))</f>
        <v>2</v>
      </c>
      <c r="AQ75" s="9">
        <f t="shared" si="54"/>
        <v>33.333333333333336</v>
      </c>
      <c r="AR75" s="7">
        <f t="array" ref="AR75">SUM(IF($Z75:$AK75&gt;15,1,0))</f>
        <v>0</v>
      </c>
      <c r="AS75" s="9">
        <f t="shared" si="55"/>
        <v>0</v>
      </c>
      <c r="AT75" s="7">
        <f t="array" ref="AT75">SUM(IF(Z75:AK75&gt;40,1,0))</f>
        <v>0</v>
      </c>
      <c r="AU75" s="9">
        <f t="shared" si="56"/>
        <v>0</v>
      </c>
      <c r="AV75" s="6">
        <v>22.603714336756454</v>
      </c>
      <c r="AW75" s="6">
        <v>0.12473688313709985</v>
      </c>
      <c r="AX75" s="6">
        <v>-1.4828639300428215</v>
      </c>
      <c r="AY75" s="4"/>
      <c r="AZ75" s="9">
        <v>-0.56303167408451316</v>
      </c>
      <c r="BA75" s="9">
        <v>0.55775644805562408</v>
      </c>
      <c r="BB75" s="4"/>
      <c r="BC75" s="6"/>
      <c r="BD75" s="6">
        <v>6.2388915452038507</v>
      </c>
      <c r="BE75" s="6">
        <v>-2.7359606756628518</v>
      </c>
      <c r="BF75" s="6">
        <v>0.19895845079052066</v>
      </c>
      <c r="BG75" s="4"/>
      <c r="BH75" s="6">
        <v>-0.38684274945498531</v>
      </c>
      <c r="BI75" s="6">
        <v>-1.9012120297751456</v>
      </c>
      <c r="BJ75" s="6">
        <v>1.5253261703760623</v>
      </c>
      <c r="BK75" s="9">
        <v>-0.21092477101753992</v>
      </c>
      <c r="BL75" s="6">
        <v>-0.68548859528324568</v>
      </c>
      <c r="BM75" s="6">
        <v>0.56621967017247421</v>
      </c>
      <c r="BN75" s="6">
        <f t="shared" si="80"/>
        <v>1.7035199342264988</v>
      </c>
      <c r="BO75" s="6">
        <f t="shared" si="59"/>
        <v>-4.3093943940220036E-2</v>
      </c>
      <c r="BP75" s="6">
        <f t="shared" si="60"/>
        <v>22.603714336756454</v>
      </c>
      <c r="BQ75" s="10">
        <f t="shared" si="61"/>
        <v>14</v>
      </c>
      <c r="BR75" s="7">
        <f t="array" ref="BR75">SUM(IF($AV75:$BM75&lt;0,1,0))</f>
        <v>7</v>
      </c>
      <c r="BS75" s="9">
        <f t="shared" si="62"/>
        <v>50</v>
      </c>
      <c r="BT75" s="7">
        <f t="array" ref="BT75">SUM(IF($AV75:$BM75&gt;15,1,0))</f>
        <v>1</v>
      </c>
      <c r="BU75" s="9">
        <f t="shared" si="63"/>
        <v>7.1428571428571423</v>
      </c>
      <c r="BV75" s="7">
        <f t="array" ref="BV75">SUM(IF(AV75:BM75&gt;40,1,0))</f>
        <v>0</v>
      </c>
      <c r="BW75" s="9">
        <f t="shared" si="81"/>
        <v>0</v>
      </c>
      <c r="BX75" s="4"/>
      <c r="BY75" s="6">
        <v>-0.5649746372391018</v>
      </c>
      <c r="BZ75" s="6">
        <v>2.7777777777777901</v>
      </c>
      <c r="CA75" s="6">
        <v>-1.717557251908397</v>
      </c>
      <c r="CB75" s="4"/>
      <c r="CC75" s="6"/>
      <c r="CD75" s="6"/>
      <c r="CE75" s="6"/>
      <c r="CF75" s="6"/>
      <c r="CG75" s="6"/>
      <c r="CH75" s="6"/>
      <c r="CI75" s="6">
        <v>0</v>
      </c>
      <c r="CJ75" s="6"/>
      <c r="CK75" s="6"/>
      <c r="CL75" s="6"/>
      <c r="CM75" s="4"/>
      <c r="CN75" s="4"/>
      <c r="CO75" s="4"/>
      <c r="CP75" s="6">
        <f t="shared" si="50"/>
        <v>0.12381147215757282</v>
      </c>
      <c r="CQ75" s="6">
        <f t="shared" si="51"/>
        <v>-0.2824873186195509</v>
      </c>
      <c r="CR75" s="6">
        <f t="shared" si="64"/>
        <v>2.7777777777777901</v>
      </c>
      <c r="CS75" s="10">
        <f t="shared" si="65"/>
        <v>4</v>
      </c>
      <c r="CT75" s="7">
        <f t="array" ref="CT75">SUM(IF($BX75:$CO75&lt;0,1,0))</f>
        <v>2</v>
      </c>
      <c r="CU75" s="9">
        <f t="shared" si="47"/>
        <v>50</v>
      </c>
      <c r="CV75" s="7">
        <f t="array" ref="CV75">SUM(IF($BX75:$CO75&gt;15,1,0))</f>
        <v>0</v>
      </c>
      <c r="CW75" s="9">
        <f t="shared" si="48"/>
        <v>0</v>
      </c>
      <c r="CX75" s="7">
        <f t="array" ref="CX75">SUM(IF(BX75:CO75&gt;40,1,0))</f>
        <v>0</v>
      </c>
      <c r="CY75" s="9">
        <f t="shared" si="49"/>
        <v>0</v>
      </c>
      <c r="CZ75" s="6">
        <v>0</v>
      </c>
      <c r="DA75" s="6">
        <v>-0.81691494473811188</v>
      </c>
      <c r="DB75" s="6">
        <f t="shared" si="82"/>
        <v>-0.40845747236905594</v>
      </c>
      <c r="DC75" s="6">
        <f t="shared" si="66"/>
        <v>-0.40845747236905594</v>
      </c>
      <c r="DD75" s="6">
        <f t="shared" si="67"/>
        <v>0</v>
      </c>
      <c r="DE75" s="10">
        <f t="shared" si="68"/>
        <v>2</v>
      </c>
      <c r="DF75" s="7">
        <f t="array" ref="DF75">SUM(IF($CZ75:$DA75&lt;0,1,0))</f>
        <v>1</v>
      </c>
      <c r="DG75" s="9">
        <f t="shared" si="69"/>
        <v>50</v>
      </c>
      <c r="DH75" s="7">
        <f t="array" ref="DH75">SUM(IF($CZ75:$DA75&gt;20,1,0))</f>
        <v>0</v>
      </c>
      <c r="DI75" s="9">
        <f t="shared" si="70"/>
        <v>0</v>
      </c>
      <c r="DJ75" s="7">
        <f t="array" ref="DJ75">SUM(IF(CZ75:DA75&gt;40,1,0))</f>
        <v>0</v>
      </c>
      <c r="DK75" s="9">
        <f t="shared" si="83"/>
        <v>0</v>
      </c>
      <c r="DL75" s="4"/>
      <c r="DM75" s="4"/>
      <c r="DN75" s="4"/>
      <c r="DO75" s="4"/>
      <c r="DP75" s="4"/>
      <c r="DQ75" s="10">
        <f t="shared" si="43"/>
        <v>0</v>
      </c>
      <c r="DR75" s="7">
        <f t="array" ref="DR75">SUM(IF($DL75:$DM75&lt;0,1,0))</f>
        <v>0</v>
      </c>
      <c r="DS75" s="9" t="e">
        <f t="shared" si="44"/>
        <v>#DIV/0!</v>
      </c>
      <c r="DT75" s="7">
        <f t="array" ref="DT75">SUM(IF($DL75:$DM75&gt;15,1,0))</f>
        <v>0</v>
      </c>
      <c r="DU75" s="9" t="e">
        <f t="shared" si="45"/>
        <v>#DIV/0!</v>
      </c>
      <c r="DV75" s="7">
        <f t="array" ref="DV75">SUM(IF(DL75:DM75&gt;40,1,0))</f>
        <v>0</v>
      </c>
      <c r="DW75" s="9" t="e">
        <f t="shared" si="46"/>
        <v>#DIV/0!</v>
      </c>
      <c r="DX75" s="6">
        <f t="shared" ref="DX75:DX138" si="85">AVERAGE(C75:O75,Z75:AK75,AV75:BM75,BX75:CO75,CZ75:DA75,DL75:DM75)</f>
        <v>1.2171585987612796</v>
      </c>
      <c r="DY75" s="6">
        <f t="shared" si="71"/>
        <v>0</v>
      </c>
      <c r="DZ75" s="6">
        <f t="shared" si="72"/>
        <v>22.603714336756454</v>
      </c>
      <c r="EA75" s="9">
        <f t="shared" si="29"/>
        <v>2.3445837172497708E-2</v>
      </c>
      <c r="EB75" s="6">
        <f t="shared" si="73"/>
        <v>4.795168394707054</v>
      </c>
      <c r="EC75" s="9">
        <f t="shared" si="30"/>
        <v>34.632362872088684</v>
      </c>
      <c r="ED75" s="10">
        <f t="shared" si="74"/>
        <v>26</v>
      </c>
      <c r="EE75" s="10">
        <f t="shared" si="75"/>
        <v>12</v>
      </c>
      <c r="EF75" s="9">
        <f t="shared" si="76"/>
        <v>46.153846153846153</v>
      </c>
      <c r="EG75" s="10">
        <f t="shared" si="77"/>
        <v>1</v>
      </c>
      <c r="EH75" s="9">
        <f t="shared" si="78"/>
        <v>3.8461538461538463</v>
      </c>
      <c r="EI75" s="9">
        <f t="shared" si="31"/>
        <v>9.0697696023782992</v>
      </c>
      <c r="EJ75" s="10">
        <f t="shared" si="79"/>
        <v>0</v>
      </c>
      <c r="EK75" s="9">
        <f t="shared" si="84"/>
        <v>0</v>
      </c>
      <c r="EL75" s="6"/>
      <c r="EM75" s="5"/>
      <c r="EN75" s="5"/>
      <c r="EO75" s="5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</row>
    <row r="76" spans="1:168" x14ac:dyDescent="0.4">
      <c r="A76" s="7"/>
      <c r="B76" s="17">
        <v>1867</v>
      </c>
      <c r="C76" s="4"/>
      <c r="D76" s="4"/>
      <c r="E76" s="8"/>
      <c r="F76" s="8"/>
      <c r="G76" s="4"/>
      <c r="H76" s="8"/>
      <c r="I76" s="4"/>
      <c r="J76" s="9"/>
      <c r="K76" s="9"/>
      <c r="L76" s="4"/>
      <c r="M76" s="9"/>
      <c r="N76" s="8"/>
      <c r="O76" s="8"/>
      <c r="Z76" s="6">
        <v>1.0094396404469741E-2</v>
      </c>
      <c r="AA76" s="6">
        <v>4.8558404712130132</v>
      </c>
      <c r="AB76" s="6">
        <v>3.2295166552155363</v>
      </c>
      <c r="AC76" s="4"/>
      <c r="AD76" s="9">
        <v>-1.3066202090592394</v>
      </c>
      <c r="AE76" s="4"/>
      <c r="AF76" s="6"/>
      <c r="AG76" s="4"/>
      <c r="AH76" s="6"/>
      <c r="AI76" s="6">
        <v>2.8803033939750033</v>
      </c>
      <c r="AJ76" s="6"/>
      <c r="AK76" s="6">
        <v>1.5955028000398164</v>
      </c>
      <c r="AL76" s="6">
        <f t="shared" si="52"/>
        <v>1.8774395846314331</v>
      </c>
      <c r="AM76" s="6">
        <f t="shared" si="53"/>
        <v>2.2379030970074099</v>
      </c>
      <c r="AN76" s="6">
        <f t="shared" si="57"/>
        <v>4.8558404712130132</v>
      </c>
      <c r="AO76" s="10">
        <f t="shared" si="58"/>
        <v>6</v>
      </c>
      <c r="AP76" s="7">
        <f t="array" ref="AP76">SUM(IF($Z76:$AK76&lt;0,1,0))</f>
        <v>1</v>
      </c>
      <c r="AQ76" s="9">
        <f t="shared" si="54"/>
        <v>16.666666666666668</v>
      </c>
      <c r="AR76" s="7">
        <f t="array" ref="AR76">SUM(IF($Z76:$AK76&gt;15,1,0))</f>
        <v>0</v>
      </c>
      <c r="AS76" s="9">
        <f t="shared" si="55"/>
        <v>0</v>
      </c>
      <c r="AT76" s="7">
        <f t="array" ref="AT76">SUM(IF(Z76:AK76&gt;40,1,0))</f>
        <v>0</v>
      </c>
      <c r="AU76" s="9">
        <f t="shared" si="56"/>
        <v>0</v>
      </c>
      <c r="AV76" s="6">
        <v>-5.8655679206132909</v>
      </c>
      <c r="AW76" s="6">
        <v>-0.19462171134041473</v>
      </c>
      <c r="AX76" s="6">
        <v>3.8939487425408981</v>
      </c>
      <c r="AY76" s="4"/>
      <c r="AZ76" s="9">
        <v>2.113540577893791</v>
      </c>
      <c r="BA76" s="9">
        <v>2.2586224232713947</v>
      </c>
      <c r="BB76" s="4"/>
      <c r="BC76" s="6"/>
      <c r="BD76" s="6">
        <v>4.5886026248926459</v>
      </c>
      <c r="BE76" s="6">
        <v>3.1388874326588878</v>
      </c>
      <c r="BF76" s="6">
        <v>-1.9126176924737281</v>
      </c>
      <c r="BG76" s="4"/>
      <c r="BH76" s="6">
        <v>0.1771177967941906</v>
      </c>
      <c r="BI76" s="6">
        <v>-4.4474637817075058</v>
      </c>
      <c r="BJ76" s="6">
        <v>-3.5717660398752793</v>
      </c>
      <c r="BK76" s="9">
        <v>2.7842870084471505</v>
      </c>
      <c r="BL76" s="6">
        <v>1.5646157104525216</v>
      </c>
      <c r="BM76" s="6">
        <v>-2.0697946285405111</v>
      </c>
      <c r="BN76" s="6">
        <f t="shared" si="80"/>
        <v>0.17555646731433924</v>
      </c>
      <c r="BO76" s="6">
        <f t="shared" si="59"/>
        <v>0.87086675362335608</v>
      </c>
      <c r="BP76" s="6">
        <f t="shared" si="60"/>
        <v>4.5886026248926459</v>
      </c>
      <c r="BQ76" s="10">
        <f t="shared" si="61"/>
        <v>14</v>
      </c>
      <c r="BR76" s="7">
        <f t="array" ref="BR76">SUM(IF($AV76:$BM76&lt;0,1,0))</f>
        <v>6</v>
      </c>
      <c r="BS76" s="9">
        <f t="shared" si="62"/>
        <v>42.857142857142854</v>
      </c>
      <c r="BT76" s="7">
        <f t="array" ref="BT76">SUM(IF($AV76:$BM76&gt;15,1,0))</f>
        <v>0</v>
      </c>
      <c r="BU76" s="9">
        <f t="shared" si="63"/>
        <v>0</v>
      </c>
      <c r="BV76" s="7">
        <f t="array" ref="BV76">SUM(IF(AV76:BM76&gt;40,1,0))</f>
        <v>0</v>
      </c>
      <c r="BW76" s="9">
        <f t="shared" si="81"/>
        <v>0</v>
      </c>
      <c r="BX76" s="4"/>
      <c r="BY76" s="6">
        <v>2.1155297381271199</v>
      </c>
      <c r="BZ76" s="6">
        <v>8.1081081081081141</v>
      </c>
      <c r="CA76" s="6">
        <v>-0.38834951456311328</v>
      </c>
      <c r="CB76" s="4"/>
      <c r="CC76" s="6"/>
      <c r="CD76" s="6"/>
      <c r="CE76" s="6"/>
      <c r="CF76" s="6"/>
      <c r="CG76" s="6"/>
      <c r="CH76" s="6"/>
      <c r="CI76" s="6">
        <v>1.0638297872340496</v>
      </c>
      <c r="CJ76" s="6"/>
      <c r="CK76" s="6"/>
      <c r="CL76" s="6"/>
      <c r="CM76" s="4"/>
      <c r="CN76" s="4"/>
      <c r="CO76" s="4"/>
      <c r="CP76" s="6">
        <f t="shared" si="50"/>
        <v>2.7247795297265425</v>
      </c>
      <c r="CQ76" s="6">
        <f t="shared" si="51"/>
        <v>1.5896797626805848</v>
      </c>
      <c r="CR76" s="6">
        <f t="shared" si="64"/>
        <v>8.1081081081081141</v>
      </c>
      <c r="CS76" s="10">
        <f t="shared" si="65"/>
        <v>4</v>
      </c>
      <c r="CT76" s="7">
        <f t="array" ref="CT76">SUM(IF($BX76:$CO76&lt;0,1,0))</f>
        <v>1</v>
      </c>
      <c r="CU76" s="9">
        <f t="shared" si="47"/>
        <v>25</v>
      </c>
      <c r="CV76" s="7">
        <f t="array" ref="CV76">SUM(IF($BX76:$CO76&gt;15,1,0))</f>
        <v>0</v>
      </c>
      <c r="CW76" s="9">
        <f t="shared" si="48"/>
        <v>0</v>
      </c>
      <c r="CX76" s="7">
        <f t="array" ref="CX76">SUM(IF(BX76:CO76&gt;40,1,0))</f>
        <v>0</v>
      </c>
      <c r="CY76" s="9">
        <f t="shared" si="49"/>
        <v>0</v>
      </c>
      <c r="CZ76" s="6">
        <v>0</v>
      </c>
      <c r="DA76" s="6">
        <v>2.0598332515939122</v>
      </c>
      <c r="DB76" s="6">
        <f t="shared" si="82"/>
        <v>1.0299166257969561</v>
      </c>
      <c r="DC76" s="6">
        <f t="shared" si="66"/>
        <v>1.0299166257969561</v>
      </c>
      <c r="DD76" s="6">
        <f t="shared" si="67"/>
        <v>2.0598332515939122</v>
      </c>
      <c r="DE76" s="10">
        <f t="shared" si="68"/>
        <v>2</v>
      </c>
      <c r="DF76" s="7">
        <f t="array" ref="DF76">SUM(IF($CZ76:$DA76&lt;0,1,0))</f>
        <v>0</v>
      </c>
      <c r="DG76" s="9">
        <f t="shared" si="69"/>
        <v>0</v>
      </c>
      <c r="DH76" s="7">
        <f t="array" ref="DH76">SUM(IF($CZ76:$DA76&gt;20,1,0))</f>
        <v>0</v>
      </c>
      <c r="DI76" s="9">
        <f t="shared" si="70"/>
        <v>0</v>
      </c>
      <c r="DJ76" s="7">
        <f t="array" ref="DJ76">SUM(IF(CZ76:DA76&gt;40,1,0))</f>
        <v>0</v>
      </c>
      <c r="DK76" s="9">
        <f t="shared" si="83"/>
        <v>0</v>
      </c>
      <c r="DL76" s="4"/>
      <c r="DM76" s="4"/>
      <c r="DN76" s="4"/>
      <c r="DO76" s="4"/>
      <c r="DP76" s="4"/>
      <c r="DQ76" s="10">
        <f t="shared" ref="DQ76:DQ107" si="86">COUNTA(DL76:DM76)</f>
        <v>0</v>
      </c>
      <c r="DR76" s="7">
        <f t="array" ref="DR76">SUM(IF($DL76:$DM76&lt;0,1,0))</f>
        <v>0</v>
      </c>
      <c r="DS76" s="9" t="e">
        <f t="shared" ref="DS76:DS107" si="87">100*DR76/DQ76</f>
        <v>#DIV/0!</v>
      </c>
      <c r="DT76" s="7">
        <f t="array" ref="DT76">SUM(IF($DL76:$DM76&gt;15,1,0))</f>
        <v>0</v>
      </c>
      <c r="DU76" s="9" t="e">
        <f t="shared" ref="DU76:DU107" si="88">100*(DT76/$DQ76)</f>
        <v>#DIV/0!</v>
      </c>
      <c r="DV76" s="7">
        <f t="array" ref="DV76">SUM(IF(DL76:DM76&gt;40,1,0))</f>
        <v>0</v>
      </c>
      <c r="DW76" s="9" t="e">
        <f t="shared" ref="DW76:DW107" si="89">100*(DV76/DQ76)</f>
        <v>#DIV/0!</v>
      </c>
      <c r="DX76" s="6">
        <f t="shared" si="85"/>
        <v>1.0262069007957473</v>
      </c>
      <c r="DY76" s="6">
        <f t="shared" si="71"/>
        <v>1.580059255246169</v>
      </c>
      <c r="DZ76" s="6">
        <f t="shared" si="72"/>
        <v>8.1081081081081141</v>
      </c>
      <c r="EA76" s="9">
        <f t="shared" si="29"/>
        <v>0.24477626288154641</v>
      </c>
      <c r="EB76" s="6">
        <f t="shared" si="73"/>
        <v>3.0705895086519961</v>
      </c>
      <c r="EC76" s="9">
        <f t="shared" si="30"/>
        <v>34.754975452840377</v>
      </c>
      <c r="ED76" s="10">
        <f t="shared" si="74"/>
        <v>26</v>
      </c>
      <c r="EE76" s="10">
        <f t="shared" si="75"/>
        <v>8</v>
      </c>
      <c r="EF76" s="9">
        <f t="shared" si="76"/>
        <v>30.76923076923077</v>
      </c>
      <c r="EG76" s="10">
        <f t="shared" si="77"/>
        <v>0</v>
      </c>
      <c r="EH76" s="9">
        <f t="shared" si="78"/>
        <v>0</v>
      </c>
      <c r="EI76" s="9">
        <f t="shared" si="31"/>
        <v>9.0697696023782992</v>
      </c>
      <c r="EJ76" s="10">
        <f t="shared" si="79"/>
        <v>0</v>
      </c>
      <c r="EK76" s="9">
        <f t="shared" si="84"/>
        <v>0</v>
      </c>
      <c r="EL76" s="6"/>
      <c r="EM76" s="5"/>
      <c r="EN76" s="5"/>
      <c r="EO76" s="5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</row>
    <row r="77" spans="1:168" x14ac:dyDescent="0.4">
      <c r="A77" s="7"/>
      <c r="B77" s="17">
        <v>1868</v>
      </c>
      <c r="C77" s="4"/>
      <c r="D77" s="4"/>
      <c r="E77" s="8"/>
      <c r="F77" s="8"/>
      <c r="G77" s="4"/>
      <c r="H77" s="8"/>
      <c r="I77" s="4"/>
      <c r="J77" s="9"/>
      <c r="K77" s="9"/>
      <c r="L77" s="4"/>
      <c r="M77" s="9"/>
      <c r="N77" s="8"/>
      <c r="O77" s="8"/>
      <c r="Z77" s="6">
        <v>2.096112356698665</v>
      </c>
      <c r="AA77" s="6">
        <v>-0.47717781588392238</v>
      </c>
      <c r="AB77" s="6">
        <v>-1.0496155370205318</v>
      </c>
      <c r="AC77" s="4"/>
      <c r="AD77" s="9">
        <v>3.7400706090026548</v>
      </c>
      <c r="AE77" s="4"/>
      <c r="AF77" s="6"/>
      <c r="AG77" s="4"/>
      <c r="AH77" s="6"/>
      <c r="AI77" s="6">
        <v>-0.47352267944293924</v>
      </c>
      <c r="AJ77" s="6"/>
      <c r="AK77" s="6">
        <v>-0.44596325773286205</v>
      </c>
      <c r="AL77" s="6">
        <f t="shared" si="52"/>
        <v>0.56498394593684398</v>
      </c>
      <c r="AM77" s="6">
        <f t="shared" si="53"/>
        <v>-0.45974296858790065</v>
      </c>
      <c r="AN77" s="6">
        <f t="shared" si="57"/>
        <v>3.7400706090026548</v>
      </c>
      <c r="AO77" s="10">
        <f t="shared" si="58"/>
        <v>6</v>
      </c>
      <c r="AP77" s="7">
        <f t="array" ref="AP77">SUM(IF($Z77:$AK77&lt;0,1,0))</f>
        <v>4</v>
      </c>
      <c r="AQ77" s="9">
        <f t="shared" si="54"/>
        <v>66.666666666666671</v>
      </c>
      <c r="AR77" s="7">
        <f t="array" ref="AR77">SUM(IF($Z77:$AK77&gt;15,1,0))</f>
        <v>0</v>
      </c>
      <c r="AS77" s="9">
        <f t="shared" si="55"/>
        <v>0</v>
      </c>
      <c r="AT77" s="7">
        <f t="array" ref="AT77">SUM(IF(Z77:AK77&gt;40,1,0))</f>
        <v>0</v>
      </c>
      <c r="AU77" s="9">
        <f t="shared" si="56"/>
        <v>0</v>
      </c>
      <c r="AV77" s="6">
        <v>-2.1504778421951865</v>
      </c>
      <c r="AW77" s="6">
        <v>2.872639231821239E-4</v>
      </c>
      <c r="AX77" s="6">
        <v>-0.44624118198061113</v>
      </c>
      <c r="AY77" s="4"/>
      <c r="AZ77" s="9">
        <v>-0.32225840743481671</v>
      </c>
      <c r="BA77" s="9">
        <v>-0.92326116308303341</v>
      </c>
      <c r="BB77" s="4"/>
      <c r="BC77" s="6"/>
      <c r="BD77" s="6">
        <v>-4.4760510469387444</v>
      </c>
      <c r="BE77" s="6">
        <v>-0.43997222051322948</v>
      </c>
      <c r="BF77" s="6">
        <v>1.1148501166060587</v>
      </c>
      <c r="BG77" s="4"/>
      <c r="BH77" s="6">
        <v>-2.1373633245921786</v>
      </c>
      <c r="BI77" s="6">
        <v>-1.3644466184894899</v>
      </c>
      <c r="BJ77" s="6">
        <v>2.332190102890741</v>
      </c>
      <c r="BK77" s="9">
        <v>-0.10509119716102244</v>
      </c>
      <c r="BL77" s="6">
        <v>-1.2583127887464074</v>
      </c>
      <c r="BM77" s="6">
        <v>0.3233002697353049</v>
      </c>
      <c r="BN77" s="6">
        <f t="shared" si="80"/>
        <v>-0.7037748598556739</v>
      </c>
      <c r="BO77" s="6">
        <f t="shared" si="59"/>
        <v>-0.44310670124692031</v>
      </c>
      <c r="BP77" s="6">
        <f t="shared" si="60"/>
        <v>2.332190102890741</v>
      </c>
      <c r="BQ77" s="10">
        <f t="shared" si="61"/>
        <v>14</v>
      </c>
      <c r="BR77" s="7">
        <f t="array" ref="BR77">SUM(IF($AV77:$BM77&lt;0,1,0))</f>
        <v>10</v>
      </c>
      <c r="BS77" s="9">
        <f t="shared" si="62"/>
        <v>71.428571428571431</v>
      </c>
      <c r="BT77" s="7">
        <f t="array" ref="BT77">SUM(IF($AV77:$BM77&gt;15,1,0))</f>
        <v>0</v>
      </c>
      <c r="BU77" s="9">
        <f t="shared" si="63"/>
        <v>0</v>
      </c>
      <c r="BV77" s="7">
        <f t="array" ref="BV77">SUM(IF(AV77:BM77&gt;40,1,0))</f>
        <v>0</v>
      </c>
      <c r="BW77" s="9">
        <f t="shared" si="81"/>
        <v>0</v>
      </c>
      <c r="BX77" s="4"/>
      <c r="BY77" s="6">
        <v>-0.32420008075556561</v>
      </c>
      <c r="BZ77" s="6">
        <v>32.5</v>
      </c>
      <c r="CA77" s="6">
        <v>1.5594541910331383</v>
      </c>
      <c r="CB77" s="4"/>
      <c r="CC77" s="6"/>
      <c r="CD77" s="6"/>
      <c r="CE77" s="6"/>
      <c r="CF77" s="6"/>
      <c r="CG77" s="6"/>
      <c r="CH77" s="6"/>
      <c r="CI77" s="6">
        <v>1.0526315789473717</v>
      </c>
      <c r="CJ77" s="6"/>
      <c r="CK77" s="6"/>
      <c r="CL77" s="6"/>
      <c r="CM77" s="4"/>
      <c r="CN77" s="4"/>
      <c r="CO77" s="4"/>
      <c r="CP77" s="6">
        <f t="shared" si="50"/>
        <v>8.6969714223062358</v>
      </c>
      <c r="CQ77" s="6">
        <f t="shared" si="51"/>
        <v>1.306042884990255</v>
      </c>
      <c r="CR77" s="6">
        <f t="shared" si="64"/>
        <v>32.5</v>
      </c>
      <c r="CS77" s="10">
        <f t="shared" si="65"/>
        <v>4</v>
      </c>
      <c r="CT77" s="7">
        <f t="array" ref="CT77">SUM(IF($BX77:$CO77&lt;0,1,0))</f>
        <v>1</v>
      </c>
      <c r="CU77" s="9">
        <f t="shared" si="47"/>
        <v>25</v>
      </c>
      <c r="CV77" s="7">
        <f t="array" ref="CV77">SUM(IF($BX77:$CO77&gt;15,1,0))</f>
        <v>1</v>
      </c>
      <c r="CW77" s="9">
        <f t="shared" si="48"/>
        <v>25</v>
      </c>
      <c r="CX77" s="7">
        <f t="array" ref="CX77">SUM(IF(BX77:CO77&gt;40,1,0))</f>
        <v>0</v>
      </c>
      <c r="CY77" s="9">
        <f t="shared" si="49"/>
        <v>0</v>
      </c>
      <c r="CZ77" s="6">
        <v>0</v>
      </c>
      <c r="DA77" s="6">
        <v>-0.73028237585198719</v>
      </c>
      <c r="DB77" s="6">
        <f t="shared" si="82"/>
        <v>-0.36514118792599359</v>
      </c>
      <c r="DC77" s="6">
        <f t="shared" si="66"/>
        <v>-0.36514118792599359</v>
      </c>
      <c r="DD77" s="6">
        <f t="shared" si="67"/>
        <v>0</v>
      </c>
      <c r="DE77" s="10">
        <f t="shared" si="68"/>
        <v>2</v>
      </c>
      <c r="DF77" s="7">
        <f t="array" ref="DF77">SUM(IF($CZ77:$DA77&lt;0,1,0))</f>
        <v>1</v>
      </c>
      <c r="DG77" s="9">
        <f t="shared" si="69"/>
        <v>50</v>
      </c>
      <c r="DH77" s="7">
        <f t="array" ref="DH77">SUM(IF($CZ77:$DA77&gt;20,1,0))</f>
        <v>0</v>
      </c>
      <c r="DI77" s="9">
        <f t="shared" si="70"/>
        <v>0</v>
      </c>
      <c r="DJ77" s="7">
        <f t="array" ref="DJ77">SUM(IF(CZ77:DA77&gt;40,1,0))</f>
        <v>0</v>
      </c>
      <c r="DK77" s="9">
        <f t="shared" si="83"/>
        <v>0</v>
      </c>
      <c r="DL77" s="4"/>
      <c r="DM77" s="4"/>
      <c r="DN77" s="4"/>
      <c r="DO77" s="4"/>
      <c r="DP77" s="4"/>
      <c r="DQ77" s="10">
        <f t="shared" si="86"/>
        <v>0</v>
      </c>
      <c r="DR77" s="7">
        <f t="array" ref="DR77">SUM(IF($DL77:$DM77&lt;0,1,0))</f>
        <v>0</v>
      </c>
      <c r="DS77" s="9" t="e">
        <f t="shared" si="87"/>
        <v>#DIV/0!</v>
      </c>
      <c r="DT77" s="7">
        <f t="array" ref="DT77">SUM(IF($DL77:$DM77&gt;15,1,0))</f>
        <v>0</v>
      </c>
      <c r="DU77" s="9" t="e">
        <f t="shared" si="88"/>
        <v>#DIV/0!</v>
      </c>
      <c r="DV77" s="7">
        <f t="array" ref="DV77">SUM(IF(DL77:DM77&gt;40,1,0))</f>
        <v>0</v>
      </c>
      <c r="DW77" s="9" t="e">
        <f t="shared" si="89"/>
        <v>#DIV/0!</v>
      </c>
      <c r="DX77" s="6">
        <f t="shared" si="85"/>
        <v>1.061333036577484</v>
      </c>
      <c r="DY77" s="6">
        <f t="shared" si="71"/>
        <v>-0.38208615063439755</v>
      </c>
      <c r="DZ77" s="6">
        <f t="shared" si="72"/>
        <v>32.5</v>
      </c>
      <c r="EA77" s="9">
        <f t="shared" ref="EA77:EA140" si="90">AVERAGE(DY72:DY77)</f>
        <v>0.26460032717936693</v>
      </c>
      <c r="EB77" s="6">
        <f t="shared" si="73"/>
        <v>6.6093722902337575</v>
      </c>
      <c r="EC77" s="9">
        <f t="shared" ref="EC77:EC140" si="91">AVERAGE(DZ72:DZ77)</f>
        <v>34.540574158341997</v>
      </c>
      <c r="ED77" s="10">
        <f t="shared" si="74"/>
        <v>26</v>
      </c>
      <c r="EE77" s="10">
        <f t="shared" si="75"/>
        <v>16</v>
      </c>
      <c r="EF77" s="9">
        <f t="shared" si="76"/>
        <v>61.53846153846154</v>
      </c>
      <c r="EG77" s="10">
        <f t="shared" si="77"/>
        <v>1</v>
      </c>
      <c r="EH77" s="9">
        <f t="shared" si="78"/>
        <v>3.8461538461538463</v>
      </c>
      <c r="EI77" s="9">
        <f t="shared" ref="EI77:EI140" si="92">AVERAGE(EH72:EH77)</f>
        <v>6.0876068376068382</v>
      </c>
      <c r="EJ77" s="10">
        <f t="shared" si="79"/>
        <v>0</v>
      </c>
      <c r="EK77" s="9">
        <f t="shared" si="84"/>
        <v>0</v>
      </c>
      <c r="EL77" s="6"/>
      <c r="EM77" s="5"/>
      <c r="EN77" s="5"/>
      <c r="EO77" s="5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</row>
    <row r="78" spans="1:168" x14ac:dyDescent="0.4">
      <c r="A78" s="7"/>
      <c r="B78" s="17">
        <v>1869</v>
      </c>
      <c r="C78" s="4"/>
      <c r="D78" s="4"/>
      <c r="E78" s="8"/>
      <c r="F78" s="8"/>
      <c r="G78" s="9">
        <v>-0.16</v>
      </c>
      <c r="H78" s="8"/>
      <c r="I78" s="4"/>
      <c r="J78" s="9"/>
      <c r="K78" s="9"/>
      <c r="L78" s="4"/>
      <c r="M78" s="9"/>
      <c r="N78" s="8"/>
      <c r="O78" s="8"/>
      <c r="P78" s="6">
        <f t="shared" ref="P78:P109" si="93">AVERAGE(C78:O78)</f>
        <v>-0.16</v>
      </c>
      <c r="Q78" s="6">
        <f t="shared" ref="Q78:Q109" si="94">MEDIAN($C78:$O78)</f>
        <v>-0.16</v>
      </c>
      <c r="R78" s="6">
        <f t="shared" ref="R78:R109" si="95">MAX($C78:$O78)</f>
        <v>-0.16</v>
      </c>
      <c r="S78" s="10">
        <f t="shared" ref="S78:S109" si="96">COUNTA(C78:O78)</f>
        <v>1</v>
      </c>
      <c r="T78" s="7">
        <f t="array" ref="T78">SUM(IF($C78:$O78&lt;0,1,0))</f>
        <v>1</v>
      </c>
      <c r="U78" s="9">
        <f t="shared" ref="U78:U109" si="97">100*T78/S78</f>
        <v>100</v>
      </c>
      <c r="V78" s="7">
        <f t="array" ref="V78">SUM(IF($C78:$O78&gt;15,1,0))</f>
        <v>0</v>
      </c>
      <c r="W78" s="9">
        <f t="shared" ref="W78:W109" si="98">100*(V78/S78)</f>
        <v>0</v>
      </c>
      <c r="X78" s="7">
        <f t="array" ref="X78">SUM(IF(C78:O78&gt;40,1,0))</f>
        <v>0</v>
      </c>
      <c r="Y78" s="9">
        <f t="shared" ref="Y78:Y109" si="99">100*(X78/S78)</f>
        <v>0</v>
      </c>
      <c r="Z78" s="6">
        <v>9.8241107128799179</v>
      </c>
      <c r="AA78" s="6">
        <v>-2.8172094766243383</v>
      </c>
      <c r="AB78" s="6">
        <v>-0.28089597051809134</v>
      </c>
      <c r="AC78" s="4"/>
      <c r="AD78" s="9">
        <v>-2.2758694033818916</v>
      </c>
      <c r="AE78" s="4"/>
      <c r="AF78" s="6"/>
      <c r="AG78" s="4"/>
      <c r="AH78" s="6"/>
      <c r="AI78" s="6">
        <v>-3.6596134438173555</v>
      </c>
      <c r="AJ78" s="6"/>
      <c r="AK78" s="6">
        <v>0.43635819070375614</v>
      </c>
      <c r="AL78" s="6">
        <f t="shared" si="52"/>
        <v>0.2044801015403328</v>
      </c>
      <c r="AM78" s="6">
        <f t="shared" si="53"/>
        <v>-1.2783826869499915</v>
      </c>
      <c r="AN78" s="6">
        <f t="shared" si="57"/>
        <v>9.8241107128799179</v>
      </c>
      <c r="AO78" s="10">
        <f t="shared" si="58"/>
        <v>6</v>
      </c>
      <c r="AP78" s="7">
        <f t="array" ref="AP78">SUM(IF($Z78:$AK78&lt;0,1,0))</f>
        <v>4</v>
      </c>
      <c r="AQ78" s="9">
        <f t="shared" si="54"/>
        <v>66.666666666666671</v>
      </c>
      <c r="AR78" s="7">
        <f t="array" ref="AR78">SUM(IF($Z78:$AK78&gt;15,1,0))</f>
        <v>0</v>
      </c>
      <c r="AS78" s="9">
        <f t="shared" si="55"/>
        <v>0</v>
      </c>
      <c r="AT78" s="7">
        <f t="array" ref="AT78">SUM(IF(Z78:AK78&gt;40,1,0))</f>
        <v>0</v>
      </c>
      <c r="AU78" s="9">
        <f t="shared" si="56"/>
        <v>0</v>
      </c>
      <c r="AV78" s="6">
        <v>4.9967361345228722</v>
      </c>
      <c r="AW78" s="6">
        <v>-5.6363430003947279E-2</v>
      </c>
      <c r="AX78" s="6">
        <v>0.43694372667242298</v>
      </c>
      <c r="AY78" s="4"/>
      <c r="AZ78" s="9">
        <v>-0.24470580534234898</v>
      </c>
      <c r="BA78" s="9">
        <v>0.16563378654426142</v>
      </c>
      <c r="BB78" s="4"/>
      <c r="BC78" s="6"/>
      <c r="BD78" s="6">
        <v>-1.124485166558209</v>
      </c>
      <c r="BE78" s="6">
        <v>0.4163819444336303</v>
      </c>
      <c r="BF78" s="6">
        <v>0.95620701580800826</v>
      </c>
      <c r="BG78" s="4"/>
      <c r="BH78" s="6">
        <v>1.4089784449587306</v>
      </c>
      <c r="BI78" s="6">
        <v>13.837803598483077</v>
      </c>
      <c r="BJ78" s="6">
        <v>-1.8289763477927878</v>
      </c>
      <c r="BK78" s="9">
        <v>-0.91734231766766872</v>
      </c>
      <c r="BL78" s="6">
        <v>1.1844131592030793</v>
      </c>
      <c r="BM78" s="6">
        <v>0.2453060835696963</v>
      </c>
      <c r="BN78" s="6">
        <f t="shared" si="80"/>
        <v>1.3911807733450583</v>
      </c>
      <c r="BO78" s="6">
        <f t="shared" si="59"/>
        <v>0.3308440140016633</v>
      </c>
      <c r="BP78" s="6">
        <f t="shared" si="60"/>
        <v>13.837803598483077</v>
      </c>
      <c r="BQ78" s="10">
        <f t="shared" si="61"/>
        <v>14</v>
      </c>
      <c r="BR78" s="7">
        <f t="array" ref="BR78">SUM(IF($AV78:$BM78&lt;0,1,0))</f>
        <v>5</v>
      </c>
      <c r="BS78" s="9">
        <f t="shared" si="62"/>
        <v>35.714285714285715</v>
      </c>
      <c r="BT78" s="7">
        <f t="array" ref="BT78">SUM(IF($AV78:$BM78&gt;15,1,0))</f>
        <v>0</v>
      </c>
      <c r="BU78" s="9">
        <f t="shared" si="63"/>
        <v>0</v>
      </c>
      <c r="BV78" s="7">
        <f t="array" ref="BV78">SUM(IF(AV78:BM78&gt;40,1,0))</f>
        <v>0</v>
      </c>
      <c r="BW78" s="9">
        <f t="shared" si="81"/>
        <v>0</v>
      </c>
      <c r="BX78" s="4"/>
      <c r="BY78" s="6">
        <v>-0.24470580534236008</v>
      </c>
      <c r="BZ78" s="6">
        <v>-9.4339622641509422</v>
      </c>
      <c r="CA78" s="6">
        <v>0</v>
      </c>
      <c r="CB78" s="4"/>
      <c r="CC78" s="6"/>
      <c r="CD78" s="6"/>
      <c r="CE78" s="6"/>
      <c r="CF78" s="6"/>
      <c r="CG78" s="6"/>
      <c r="CH78" s="6"/>
      <c r="CI78" s="6">
        <v>0</v>
      </c>
      <c r="CJ78" s="6"/>
      <c r="CK78" s="6"/>
      <c r="CL78" s="6"/>
      <c r="CM78" s="4"/>
      <c r="CN78" s="4"/>
      <c r="CO78" s="4"/>
      <c r="CP78" s="6">
        <f t="shared" si="50"/>
        <v>-2.4196670173733255</v>
      </c>
      <c r="CQ78" s="6">
        <f t="shared" si="51"/>
        <v>-0.12235290267118004</v>
      </c>
      <c r="CR78" s="6">
        <f t="shared" si="64"/>
        <v>0</v>
      </c>
      <c r="CS78" s="10">
        <f t="shared" si="65"/>
        <v>4</v>
      </c>
      <c r="CT78" s="7">
        <f t="array" ref="CT78">SUM(IF($BX78:$CO78&lt;0,1,0))</f>
        <v>2</v>
      </c>
      <c r="CU78" s="9">
        <f t="shared" si="47"/>
        <v>50</v>
      </c>
      <c r="CV78" s="7">
        <f t="array" ref="CV78">SUM(IF($BX78:$CO78&gt;15,1,0))</f>
        <v>0</v>
      </c>
      <c r="CW78" s="9">
        <f t="shared" si="48"/>
        <v>0</v>
      </c>
      <c r="CX78" s="7">
        <f t="array" ref="CX78">SUM(IF(BX78:CO78&gt;40,1,0))</f>
        <v>0</v>
      </c>
      <c r="CY78" s="9">
        <f t="shared" si="49"/>
        <v>0</v>
      </c>
      <c r="CZ78" s="6">
        <v>0</v>
      </c>
      <c r="DA78" s="6">
        <v>-0.19436345966958868</v>
      </c>
      <c r="DB78" s="6">
        <f t="shared" si="82"/>
        <v>-9.7181729834794339E-2</v>
      </c>
      <c r="DC78" s="6">
        <f t="shared" si="66"/>
        <v>-9.7181729834794339E-2</v>
      </c>
      <c r="DD78" s="6">
        <f t="shared" si="67"/>
        <v>0</v>
      </c>
      <c r="DE78" s="10">
        <f t="shared" si="68"/>
        <v>2</v>
      </c>
      <c r="DF78" s="7">
        <f t="array" ref="DF78">SUM(IF($CZ78:$DA78&lt;0,1,0))</f>
        <v>1</v>
      </c>
      <c r="DG78" s="9">
        <f t="shared" si="69"/>
        <v>50</v>
      </c>
      <c r="DH78" s="7">
        <f t="array" ref="DH78">SUM(IF($CZ78:$DA78&gt;20,1,0))</f>
        <v>0</v>
      </c>
      <c r="DI78" s="9">
        <f t="shared" si="70"/>
        <v>0</v>
      </c>
      <c r="DJ78" s="7">
        <f t="array" ref="DJ78">SUM(IF(CZ78:DA78&gt;40,1,0))</f>
        <v>0</v>
      </c>
      <c r="DK78" s="9">
        <f t="shared" si="83"/>
        <v>0</v>
      </c>
      <c r="DL78" s="4"/>
      <c r="DM78" s="4"/>
      <c r="DN78" s="4"/>
      <c r="DO78" s="4"/>
      <c r="DP78" s="4"/>
      <c r="DQ78" s="10">
        <f t="shared" si="86"/>
        <v>0</v>
      </c>
      <c r="DR78" s="7">
        <f t="array" ref="DR78">SUM(IF($DL78:$DM78&lt;0,1,0))</f>
        <v>0</v>
      </c>
      <c r="DS78" s="9" t="e">
        <f t="shared" si="87"/>
        <v>#DIV/0!</v>
      </c>
      <c r="DT78" s="7">
        <f t="array" ref="DT78">SUM(IF($DL78:$DM78&gt;15,1,0))</f>
        <v>0</v>
      </c>
      <c r="DU78" s="9" t="e">
        <f t="shared" si="88"/>
        <v>#DIV/0!</v>
      </c>
      <c r="DV78" s="7">
        <f t="array" ref="DV78">SUM(IF(DL78:DM78&gt;40,1,0))</f>
        <v>0</v>
      </c>
      <c r="DW78" s="9" t="e">
        <f t="shared" si="89"/>
        <v>#DIV/0!</v>
      </c>
      <c r="DX78" s="6">
        <f t="shared" si="85"/>
        <v>0.39519925581147874</v>
      </c>
      <c r="DY78" s="6">
        <f t="shared" si="71"/>
        <v>0</v>
      </c>
      <c r="DZ78" s="6">
        <f t="shared" si="72"/>
        <v>13.837803598483077</v>
      </c>
      <c r="EA78" s="9">
        <f t="shared" si="90"/>
        <v>0.16526620687402258</v>
      </c>
      <c r="EB78" s="6">
        <f t="shared" si="73"/>
        <v>4.0899413483191127</v>
      </c>
      <c r="EC78" s="9">
        <f t="shared" si="91"/>
        <v>24.727429882935823</v>
      </c>
      <c r="ED78" s="10">
        <f t="shared" si="74"/>
        <v>27</v>
      </c>
      <c r="EE78" s="10">
        <f t="shared" si="75"/>
        <v>13</v>
      </c>
      <c r="EF78" s="9">
        <f t="shared" si="76"/>
        <v>48.148148148148145</v>
      </c>
      <c r="EG78" s="10">
        <f t="shared" si="77"/>
        <v>0</v>
      </c>
      <c r="EH78" s="9">
        <f t="shared" si="78"/>
        <v>0</v>
      </c>
      <c r="EI78" s="9">
        <f t="shared" si="92"/>
        <v>2.6153846153846154</v>
      </c>
      <c r="EJ78" s="10">
        <f t="shared" si="79"/>
        <v>0</v>
      </c>
      <c r="EK78" s="9">
        <f t="shared" si="84"/>
        <v>0</v>
      </c>
      <c r="EL78" s="6"/>
      <c r="EM78" s="5"/>
      <c r="EN78" s="5"/>
      <c r="EO78" s="5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</row>
    <row r="79" spans="1:168" x14ac:dyDescent="0.4">
      <c r="A79" s="7"/>
      <c r="B79" s="17">
        <v>1870</v>
      </c>
      <c r="C79" s="4"/>
      <c r="D79" s="4"/>
      <c r="E79" s="8"/>
      <c r="F79" s="8"/>
      <c r="G79" s="9">
        <v>1.07</v>
      </c>
      <c r="H79" s="8"/>
      <c r="I79" s="4"/>
      <c r="J79" s="9"/>
      <c r="K79" s="9"/>
      <c r="L79" s="4"/>
      <c r="M79" s="9"/>
      <c r="N79" s="8"/>
      <c r="O79" s="8"/>
      <c r="P79" s="6">
        <f t="shared" si="93"/>
        <v>1.07</v>
      </c>
      <c r="Q79" s="6">
        <f t="shared" si="94"/>
        <v>1.07</v>
      </c>
      <c r="R79" s="6">
        <f t="shared" si="95"/>
        <v>1.07</v>
      </c>
      <c r="S79" s="10">
        <f t="shared" si="96"/>
        <v>1</v>
      </c>
      <c r="T79" s="7">
        <f t="array" ref="T79">SUM(IF($C79:$O79&lt;0,1,0))</f>
        <v>0</v>
      </c>
      <c r="U79" s="9">
        <f t="shared" si="97"/>
        <v>0</v>
      </c>
      <c r="V79" s="7">
        <f t="array" ref="V79">SUM(IF($C79:$O79&gt;15,1,0))</f>
        <v>0</v>
      </c>
      <c r="W79" s="9">
        <f t="shared" si="98"/>
        <v>0</v>
      </c>
      <c r="X79" s="7">
        <f t="array" ref="X79">SUM(IF(C79:O79&gt;40,1,0))</f>
        <v>0</v>
      </c>
      <c r="Y79" s="9">
        <f t="shared" si="99"/>
        <v>0</v>
      </c>
      <c r="Z79" s="6">
        <v>-10.65783693679907</v>
      </c>
      <c r="AA79" s="6">
        <v>3.3895465589386831</v>
      </c>
      <c r="AB79" s="6">
        <v>4.6965738867292384</v>
      </c>
      <c r="AC79" s="4"/>
      <c r="AD79" s="9">
        <v>-1.76297747306563</v>
      </c>
      <c r="AE79" s="4"/>
      <c r="AF79" s="6"/>
      <c r="AG79" s="4"/>
      <c r="AH79" s="6"/>
      <c r="AI79" s="6">
        <v>4.2895604860308634</v>
      </c>
      <c r="AJ79" s="6"/>
      <c r="AK79" s="6">
        <v>-0.15011041473240727</v>
      </c>
      <c r="AL79" s="6">
        <f t="shared" si="52"/>
        <v>-3.2540648816387151E-2</v>
      </c>
      <c r="AM79" s="6">
        <f t="shared" si="53"/>
        <v>1.6197180721031379</v>
      </c>
      <c r="AN79" s="6">
        <f t="shared" si="57"/>
        <v>4.6965738867292384</v>
      </c>
      <c r="AO79" s="10">
        <f t="shared" si="58"/>
        <v>6</v>
      </c>
      <c r="AP79" s="7">
        <f t="array" ref="AP79">SUM(IF($Z79:$AK79&lt;0,1,0))</f>
        <v>3</v>
      </c>
      <c r="AQ79" s="9">
        <f t="shared" si="54"/>
        <v>50</v>
      </c>
      <c r="AR79" s="7">
        <f t="array" ref="AR79">SUM(IF($Z79:$AK79&gt;15,1,0))</f>
        <v>0</v>
      </c>
      <c r="AS79" s="9">
        <f t="shared" si="55"/>
        <v>0</v>
      </c>
      <c r="AT79" s="7">
        <f t="array" ref="AT79">SUM(IF(Z79:AK79&gt;40,1,0))</f>
        <v>0</v>
      </c>
      <c r="AU79" s="9">
        <f t="shared" si="56"/>
        <v>0</v>
      </c>
      <c r="AV79" s="6">
        <v>-0.76721238975835382</v>
      </c>
      <c r="AW79" s="6">
        <v>5.5440113781868305E-2</v>
      </c>
      <c r="AX79" s="6">
        <v>-0.48060173481148105</v>
      </c>
      <c r="AY79" s="4"/>
      <c r="AZ79" s="9">
        <v>1.6416536133101678</v>
      </c>
      <c r="BA79" s="9">
        <v>-1.1808471443537361</v>
      </c>
      <c r="BB79" s="4"/>
      <c r="BC79" s="6"/>
      <c r="BD79" s="6">
        <v>0.42856232424632879</v>
      </c>
      <c r="BE79" s="6">
        <v>-9.9731925734769522E-2</v>
      </c>
      <c r="BF79" s="6">
        <v>-0.81632144283878549</v>
      </c>
      <c r="BG79" s="4"/>
      <c r="BH79" s="6">
        <v>-0.93784207492164651</v>
      </c>
      <c r="BI79" s="6">
        <v>-5.5553868376528648</v>
      </c>
      <c r="BJ79" s="6">
        <v>-0.42918454935622075</v>
      </c>
      <c r="BK79" s="9">
        <v>-0.20574671387622034</v>
      </c>
      <c r="BL79" s="6">
        <v>6.261703243202188E-2</v>
      </c>
      <c r="BM79" s="6">
        <v>-1.6151386316044736</v>
      </c>
      <c r="BN79" s="6">
        <f t="shared" si="80"/>
        <v>-0.70712431150986887</v>
      </c>
      <c r="BO79" s="6">
        <f t="shared" si="59"/>
        <v>-0.4548931420838509</v>
      </c>
      <c r="BP79" s="6">
        <f t="shared" si="60"/>
        <v>1.6416536133101678</v>
      </c>
      <c r="BQ79" s="10">
        <f t="shared" si="61"/>
        <v>14</v>
      </c>
      <c r="BR79" s="7">
        <f t="array" ref="BR79">SUM(IF($AV79:$BM79&lt;0,1,0))</f>
        <v>10</v>
      </c>
      <c r="BS79" s="9">
        <f t="shared" si="62"/>
        <v>71.428571428571431</v>
      </c>
      <c r="BT79" s="7">
        <f t="array" ref="BT79">SUM(IF($AV79:$BM79&gt;15,1,0))</f>
        <v>0</v>
      </c>
      <c r="BU79" s="9">
        <f t="shared" si="63"/>
        <v>0</v>
      </c>
      <c r="BV79" s="7">
        <f t="array" ref="BV79">SUM(IF(AV79:BM79&gt;40,1,0))</f>
        <v>0</v>
      </c>
      <c r="BW79" s="9">
        <f t="shared" si="81"/>
        <v>0</v>
      </c>
      <c r="BX79" s="4"/>
      <c r="BY79" s="6">
        <v>1.64165361331019</v>
      </c>
      <c r="BZ79" s="6">
        <v>-16.66666666666665</v>
      </c>
      <c r="CA79" s="6">
        <v>0.95969289827255722</v>
      </c>
      <c r="CB79" s="4"/>
      <c r="CC79" s="6"/>
      <c r="CD79" s="6"/>
      <c r="CE79" s="6"/>
      <c r="CF79" s="6"/>
      <c r="CG79" s="6"/>
      <c r="CH79" s="6"/>
      <c r="CI79" s="6">
        <v>0</v>
      </c>
      <c r="CJ79" s="6"/>
      <c r="CK79" s="6"/>
      <c r="CL79" s="6"/>
      <c r="CM79" s="4"/>
      <c r="CN79" s="4"/>
      <c r="CO79" s="4"/>
      <c r="CP79" s="6">
        <f t="shared" si="50"/>
        <v>-3.5163300387709757</v>
      </c>
      <c r="CQ79" s="6">
        <f t="shared" si="51"/>
        <v>0.47984644913627861</v>
      </c>
      <c r="CR79" s="6">
        <f t="shared" si="64"/>
        <v>1.64165361331019</v>
      </c>
      <c r="CS79" s="10">
        <f t="shared" si="65"/>
        <v>4</v>
      </c>
      <c r="CT79" s="7">
        <f t="array" ref="CT79">SUM(IF($BX79:$CO79&lt;0,1,0))</f>
        <v>1</v>
      </c>
      <c r="CU79" s="9">
        <f t="shared" si="47"/>
        <v>25</v>
      </c>
      <c r="CV79" s="7">
        <f t="array" ref="CV79">SUM(IF($BX79:$CO79&gt;15,1,0))</f>
        <v>0</v>
      </c>
      <c r="CW79" s="9">
        <f t="shared" si="48"/>
        <v>0</v>
      </c>
      <c r="CX79" s="7">
        <f t="array" ref="CX79">SUM(IF(BX79:CO79&gt;40,1,0))</f>
        <v>0</v>
      </c>
      <c r="CY79" s="9">
        <f t="shared" si="49"/>
        <v>0</v>
      </c>
      <c r="CZ79" s="6">
        <v>0</v>
      </c>
      <c r="DA79" s="6">
        <v>0.19474196689386325</v>
      </c>
      <c r="DB79" s="6">
        <f t="shared" si="82"/>
        <v>9.7370983446931625E-2</v>
      </c>
      <c r="DC79" s="6">
        <f t="shared" si="66"/>
        <v>9.7370983446931625E-2</v>
      </c>
      <c r="DD79" s="6">
        <f t="shared" si="67"/>
        <v>0.19474196689386325</v>
      </c>
      <c r="DE79" s="10">
        <f t="shared" si="68"/>
        <v>2</v>
      </c>
      <c r="DF79" s="7">
        <f t="array" ref="DF79">SUM(IF($CZ79:$DA79&lt;0,1,0))</f>
        <v>0</v>
      </c>
      <c r="DG79" s="9">
        <f t="shared" si="69"/>
        <v>0</v>
      </c>
      <c r="DH79" s="7">
        <f t="array" ref="DH79">SUM(IF($CZ79:$DA79&gt;20,1,0))</f>
        <v>0</v>
      </c>
      <c r="DI79" s="9">
        <f t="shared" si="70"/>
        <v>0</v>
      </c>
      <c r="DJ79" s="7">
        <f t="array" ref="DJ79">SUM(IF(CZ79:DA79&gt;40,1,0))</f>
        <v>0</v>
      </c>
      <c r="DK79" s="9">
        <f t="shared" si="83"/>
        <v>0</v>
      </c>
      <c r="DL79" s="4"/>
      <c r="DM79" s="4"/>
      <c r="DN79" s="4"/>
      <c r="DO79" s="4"/>
      <c r="DP79" s="4"/>
      <c r="DQ79" s="10">
        <f t="shared" si="86"/>
        <v>0</v>
      </c>
      <c r="DR79" s="7">
        <f t="array" ref="DR79">SUM(IF($DL79:$DM79&lt;0,1,0))</f>
        <v>0</v>
      </c>
      <c r="DS79" s="9" t="e">
        <f t="shared" si="87"/>
        <v>#DIV/0!</v>
      </c>
      <c r="DT79" s="7">
        <f t="array" ref="DT79">SUM(IF($DL79:$DM79&gt;15,1,0))</f>
        <v>0</v>
      </c>
      <c r="DU79" s="9" t="e">
        <f t="shared" si="88"/>
        <v>#DIV/0!</v>
      </c>
      <c r="DV79" s="7">
        <f t="array" ref="DV79">SUM(IF(DL79:DM79&gt;40,1,0))</f>
        <v>0</v>
      </c>
      <c r="DW79" s="9" t="e">
        <f t="shared" si="89"/>
        <v>#DIV/0!</v>
      </c>
      <c r="DX79" s="6">
        <f t="shared" si="85"/>
        <v>-0.84798379415653802</v>
      </c>
      <c r="DY79" s="6">
        <f t="shared" si="71"/>
        <v>-9.9731925734769522E-2</v>
      </c>
      <c r="DZ79" s="6">
        <f t="shared" si="72"/>
        <v>4.6965738867292384</v>
      </c>
      <c r="EA79" s="9">
        <f t="shared" si="90"/>
        <v>0.14864421925156099</v>
      </c>
      <c r="EB79" s="6">
        <f t="shared" si="73"/>
        <v>4.2615540992475589</v>
      </c>
      <c r="EC79" s="9">
        <f t="shared" si="91"/>
        <v>14.488339319582137</v>
      </c>
      <c r="ED79" s="10">
        <f t="shared" si="74"/>
        <v>27</v>
      </c>
      <c r="EE79" s="10">
        <f t="shared" si="75"/>
        <v>14</v>
      </c>
      <c r="EF79" s="9">
        <f t="shared" si="76"/>
        <v>51.851851851851855</v>
      </c>
      <c r="EG79" s="10">
        <f t="shared" si="77"/>
        <v>0</v>
      </c>
      <c r="EH79" s="9">
        <f t="shared" si="78"/>
        <v>0</v>
      </c>
      <c r="EI79" s="9">
        <f t="shared" si="92"/>
        <v>1.2820512820512822</v>
      </c>
      <c r="EJ79" s="10">
        <f t="shared" si="79"/>
        <v>0</v>
      </c>
      <c r="EK79" s="9">
        <f t="shared" si="84"/>
        <v>0</v>
      </c>
      <c r="EL79" s="6"/>
      <c r="EM79" s="5"/>
      <c r="EN79" s="5"/>
      <c r="EO79" s="5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</row>
    <row r="80" spans="1:168" x14ac:dyDescent="0.4">
      <c r="A80" s="7"/>
      <c r="B80" s="17">
        <v>1871</v>
      </c>
      <c r="C80" s="4"/>
      <c r="D80" s="4"/>
      <c r="E80" s="8"/>
      <c r="F80" s="8"/>
      <c r="G80" s="9">
        <v>0.64684128149368192</v>
      </c>
      <c r="H80" s="8"/>
      <c r="I80" s="4"/>
      <c r="J80" s="9"/>
      <c r="K80" s="9"/>
      <c r="L80" s="4"/>
      <c r="M80" s="9"/>
      <c r="N80" s="8"/>
      <c r="O80" s="8"/>
      <c r="P80" s="6">
        <f t="shared" si="93"/>
        <v>0.64684128149368192</v>
      </c>
      <c r="Q80" s="6">
        <f t="shared" si="94"/>
        <v>0.64684128149368192</v>
      </c>
      <c r="R80" s="6">
        <f t="shared" si="95"/>
        <v>0.64684128149368192</v>
      </c>
      <c r="S80" s="10">
        <f t="shared" si="96"/>
        <v>1</v>
      </c>
      <c r="T80" s="7">
        <f t="array" ref="T80">SUM(IF($C80:$O80&lt;0,1,0))</f>
        <v>0</v>
      </c>
      <c r="U80" s="9">
        <f t="shared" si="97"/>
        <v>0</v>
      </c>
      <c r="V80" s="7">
        <f t="array" ref="V80">SUM(IF($C80:$O80&gt;15,1,0))</f>
        <v>0</v>
      </c>
      <c r="W80" s="9">
        <f t="shared" si="98"/>
        <v>0</v>
      </c>
      <c r="X80" s="7">
        <f t="array" ref="X80">SUM(IF(C80:O80&gt;40,1,0))</f>
        <v>0</v>
      </c>
      <c r="Y80" s="9">
        <f t="shared" si="99"/>
        <v>0</v>
      </c>
      <c r="Z80" s="6">
        <v>0.14938522429581713</v>
      </c>
      <c r="AA80" s="6">
        <v>-1.9132661325197198</v>
      </c>
      <c r="AB80" s="6">
        <v>-9.2469186831528489</v>
      </c>
      <c r="AC80" s="4"/>
      <c r="AD80" s="9">
        <v>0.98593109560207726</v>
      </c>
      <c r="AE80" s="4"/>
      <c r="AF80" s="6"/>
      <c r="AG80" s="4"/>
      <c r="AH80" s="6"/>
      <c r="AI80" s="6">
        <v>-0.49658601353932408</v>
      </c>
      <c r="AJ80" s="6"/>
      <c r="AK80" s="6">
        <v>3.0978114313784388E-2</v>
      </c>
      <c r="AL80" s="6">
        <f t="shared" si="52"/>
        <v>-1.748412732500036</v>
      </c>
      <c r="AM80" s="6">
        <f t="shared" si="53"/>
        <v>-0.23280394961276984</v>
      </c>
      <c r="AN80" s="6">
        <f t="shared" si="57"/>
        <v>0.98593109560207726</v>
      </c>
      <c r="AO80" s="10">
        <f t="shared" si="58"/>
        <v>6</v>
      </c>
      <c r="AP80" s="7">
        <f t="array" ref="AP80">SUM(IF($Z80:$AK80&lt;0,1,0))</f>
        <v>3</v>
      </c>
      <c r="AQ80" s="9">
        <f t="shared" si="54"/>
        <v>50</v>
      </c>
      <c r="AR80" s="7">
        <f t="array" ref="AR80">SUM(IF($Z80:$AK80&gt;15,1,0))</f>
        <v>0</v>
      </c>
      <c r="AS80" s="9">
        <f t="shared" si="55"/>
        <v>0</v>
      </c>
      <c r="AT80" s="7">
        <f t="array" ref="AT80">SUM(IF(Z80:AK80&gt;40,1,0))</f>
        <v>0</v>
      </c>
      <c r="AU80" s="9">
        <f t="shared" si="56"/>
        <v>0</v>
      </c>
      <c r="AV80" s="6">
        <v>-4.6084035776352783</v>
      </c>
      <c r="AW80" s="6">
        <v>1.4468708175167544</v>
      </c>
      <c r="AX80" s="6">
        <v>-1.0807812652938953</v>
      </c>
      <c r="AY80" s="4"/>
      <c r="AZ80" s="9">
        <v>1.1695004090921168</v>
      </c>
      <c r="BA80" s="9">
        <v>2.8541096436325741</v>
      </c>
      <c r="BB80" s="4"/>
      <c r="BC80" s="6"/>
      <c r="BD80" s="6">
        <v>1.2036377374513352</v>
      </c>
      <c r="BE80" s="6">
        <v>0.44146913973699409</v>
      </c>
      <c r="BF80" s="6">
        <v>-0.56242513382711579</v>
      </c>
      <c r="BG80" s="4"/>
      <c r="BH80" s="6">
        <v>-0.34428305821542216</v>
      </c>
      <c r="BI80" s="6">
        <v>-7.9679394741199117</v>
      </c>
      <c r="BJ80" s="6">
        <v>-0.48001567398118228</v>
      </c>
      <c r="BK80" s="9">
        <v>0.14896743680405944</v>
      </c>
      <c r="BL80" s="6">
        <v>1.4034720266997702E-2</v>
      </c>
      <c r="BM80" s="6">
        <v>-1.1559812041801898</v>
      </c>
      <c r="BN80" s="6">
        <f t="shared" si="80"/>
        <v>-0.63723139162515452</v>
      </c>
      <c r="BO80" s="6">
        <f t="shared" si="59"/>
        <v>-0.16512416897421223</v>
      </c>
      <c r="BP80" s="6">
        <f t="shared" si="60"/>
        <v>2.8541096436325741</v>
      </c>
      <c r="BQ80" s="10">
        <f t="shared" si="61"/>
        <v>14</v>
      </c>
      <c r="BR80" s="7">
        <f t="array" ref="BR80">SUM(IF($AV80:$BM80&lt;0,1,0))</f>
        <v>7</v>
      </c>
      <c r="BS80" s="9">
        <f t="shared" si="62"/>
        <v>50</v>
      </c>
      <c r="BT80" s="7">
        <f t="array" ref="BT80">SUM(IF($AV80:$BM80&gt;15,1,0))</f>
        <v>0</v>
      </c>
      <c r="BU80" s="9">
        <f t="shared" si="63"/>
        <v>0</v>
      </c>
      <c r="BV80" s="7">
        <f t="array" ref="BV80">SUM(IF(AV80:BM80&gt;40,1,0))</f>
        <v>0</v>
      </c>
      <c r="BW80" s="9">
        <f t="shared" si="81"/>
        <v>0</v>
      </c>
      <c r="BX80" s="4"/>
      <c r="BY80" s="6">
        <v>1.1695004090920946</v>
      </c>
      <c r="BZ80" s="6">
        <v>-6.2500000000000222</v>
      </c>
      <c r="CA80" s="6">
        <v>-0.76045627376425395</v>
      </c>
      <c r="CB80" s="4"/>
      <c r="CC80" s="6"/>
      <c r="CD80" s="6"/>
      <c r="CE80" s="6"/>
      <c r="CF80" s="6">
        <v>1.0236295800248874</v>
      </c>
      <c r="CG80" s="6"/>
      <c r="CH80" s="6">
        <v>1.0236295800248874</v>
      </c>
      <c r="CI80" s="6">
        <v>0.15625000000001332</v>
      </c>
      <c r="CJ80" s="6"/>
      <c r="CK80" s="6"/>
      <c r="CL80" s="6"/>
      <c r="CM80" s="4"/>
      <c r="CN80" s="4"/>
      <c r="CO80" s="4"/>
      <c r="CP80" s="6">
        <f t="shared" si="50"/>
        <v>-0.60624111743706566</v>
      </c>
      <c r="CQ80" s="6">
        <f t="shared" si="51"/>
        <v>0.58993979001245034</v>
      </c>
      <c r="CR80" s="6">
        <f t="shared" si="64"/>
        <v>1.1695004090920946</v>
      </c>
      <c r="CS80" s="10">
        <f t="shared" si="65"/>
        <v>6</v>
      </c>
      <c r="CT80" s="7">
        <f t="array" ref="CT80">SUM(IF($BX80:$CO80&lt;0,1,0))</f>
        <v>2</v>
      </c>
      <c r="CU80" s="9">
        <f t="shared" si="47"/>
        <v>33.333333333333336</v>
      </c>
      <c r="CV80" s="7">
        <f t="array" ref="CV80">SUM(IF($BX80:$CO80&gt;15,1,0))</f>
        <v>0</v>
      </c>
      <c r="CW80" s="9">
        <f t="shared" si="48"/>
        <v>0</v>
      </c>
      <c r="CX80" s="7">
        <f t="array" ref="CX80">SUM(IF(BX80:CO80&gt;40,1,0))</f>
        <v>0</v>
      </c>
      <c r="CY80" s="9">
        <f t="shared" si="49"/>
        <v>0</v>
      </c>
      <c r="CZ80" s="6">
        <v>0</v>
      </c>
      <c r="DA80" s="6">
        <v>0.14627011214041197</v>
      </c>
      <c r="DB80" s="6">
        <f t="shared" si="82"/>
        <v>7.3135056070205984E-2</v>
      </c>
      <c r="DC80" s="6">
        <f t="shared" si="66"/>
        <v>7.3135056070205984E-2</v>
      </c>
      <c r="DD80" s="6">
        <f t="shared" si="67"/>
        <v>0.14627011214041197</v>
      </c>
      <c r="DE80" s="10">
        <f t="shared" si="68"/>
        <v>2</v>
      </c>
      <c r="DF80" s="7">
        <f t="array" ref="DF80">SUM(IF($CZ80:$DA80&lt;0,1,0))</f>
        <v>0</v>
      </c>
      <c r="DG80" s="9">
        <f t="shared" si="69"/>
        <v>0</v>
      </c>
      <c r="DH80" s="7">
        <f t="array" ref="DH80">SUM(IF($CZ80:$DA80&gt;20,1,0))</f>
        <v>0</v>
      </c>
      <c r="DI80" s="9">
        <f t="shared" si="70"/>
        <v>0</v>
      </c>
      <c r="DJ80" s="7">
        <f t="array" ref="DJ80">SUM(IF(CZ80:DA80&gt;40,1,0))</f>
        <v>0</v>
      </c>
      <c r="DK80" s="9">
        <f t="shared" si="83"/>
        <v>0</v>
      </c>
      <c r="DL80" s="4"/>
      <c r="DM80" s="4"/>
      <c r="DN80" s="4"/>
      <c r="DO80" s="4"/>
      <c r="DP80" s="4"/>
      <c r="DQ80" s="10">
        <f t="shared" si="86"/>
        <v>0</v>
      </c>
      <c r="DR80" s="7">
        <f t="array" ref="DR80">SUM(IF($DL80:$DM80&lt;0,1,0))</f>
        <v>0</v>
      </c>
      <c r="DS80" s="9" t="e">
        <f t="shared" si="87"/>
        <v>#DIV/0!</v>
      </c>
      <c r="DT80" s="7">
        <f t="array" ref="DT80">SUM(IF($DL80:$DM80&gt;15,1,0))</f>
        <v>0</v>
      </c>
      <c r="DU80" s="9" t="e">
        <f t="shared" si="88"/>
        <v>#DIV/0!</v>
      </c>
      <c r="DV80" s="7">
        <f t="array" ref="DV80">SUM(IF(DL80:DM80&gt;40,1,0))</f>
        <v>0</v>
      </c>
      <c r="DW80" s="9" t="e">
        <f t="shared" si="89"/>
        <v>#DIV/0!</v>
      </c>
      <c r="DX80" s="6">
        <f t="shared" si="85"/>
        <v>-0.76745004099105762</v>
      </c>
      <c r="DY80" s="6">
        <f t="shared" si="71"/>
        <v>3.0978114313784388E-2</v>
      </c>
      <c r="DZ80" s="6">
        <f t="shared" si="72"/>
        <v>2.8541096436325741</v>
      </c>
      <c r="EA80" s="9">
        <f t="shared" si="90"/>
        <v>0.18820321553179772</v>
      </c>
      <c r="EB80" s="6">
        <f t="shared" si="73"/>
        <v>2.7907002317637413</v>
      </c>
      <c r="EC80" s="9">
        <f t="shared" si="91"/>
        <v>14.100051595618242</v>
      </c>
      <c r="ED80" s="10">
        <f t="shared" si="74"/>
        <v>29</v>
      </c>
      <c r="EE80" s="10">
        <f t="shared" si="75"/>
        <v>12</v>
      </c>
      <c r="EF80" s="9">
        <f t="shared" si="76"/>
        <v>41.379310344827587</v>
      </c>
      <c r="EG80" s="10">
        <f t="shared" si="77"/>
        <v>0</v>
      </c>
      <c r="EH80" s="9">
        <f t="shared" si="78"/>
        <v>0</v>
      </c>
      <c r="EI80" s="9">
        <f t="shared" si="92"/>
        <v>1.2820512820512822</v>
      </c>
      <c r="EJ80" s="10">
        <f t="shared" si="79"/>
        <v>0</v>
      </c>
      <c r="EK80" s="9">
        <f t="shared" si="84"/>
        <v>0</v>
      </c>
      <c r="EL80" s="6"/>
      <c r="EM80" s="5"/>
      <c r="EN80" s="5"/>
      <c r="EO80" s="5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</row>
    <row r="81" spans="1:168" x14ac:dyDescent="0.4">
      <c r="A81" s="7"/>
      <c r="B81" s="17">
        <v>1872</v>
      </c>
      <c r="C81" s="4"/>
      <c r="D81" s="4"/>
      <c r="E81" s="8"/>
      <c r="F81" s="8"/>
      <c r="G81" s="9">
        <v>-1.0445337443575897</v>
      </c>
      <c r="H81" s="8"/>
      <c r="I81" s="4"/>
      <c r="J81" s="9"/>
      <c r="K81" s="9"/>
      <c r="L81" s="4"/>
      <c r="M81" s="9"/>
      <c r="N81" s="8"/>
      <c r="O81" s="8"/>
      <c r="P81" s="6">
        <f t="shared" si="93"/>
        <v>-1.0445337443575897</v>
      </c>
      <c r="Q81" s="6">
        <f t="shared" si="94"/>
        <v>-1.0445337443575897</v>
      </c>
      <c r="R81" s="6">
        <f t="shared" si="95"/>
        <v>-1.0445337443575897</v>
      </c>
      <c r="S81" s="10">
        <f t="shared" si="96"/>
        <v>1</v>
      </c>
      <c r="T81" s="7">
        <f t="array" ref="T81">SUM(IF($C81:$O81&lt;0,1,0))</f>
        <v>1</v>
      </c>
      <c r="U81" s="9">
        <f t="shared" si="97"/>
        <v>100</v>
      </c>
      <c r="V81" s="7">
        <f t="array" ref="V81">SUM(IF($C81:$O81&gt;15,1,0))</f>
        <v>0</v>
      </c>
      <c r="W81" s="9">
        <f t="shared" si="98"/>
        <v>0</v>
      </c>
      <c r="X81" s="7">
        <f t="array" ref="X81">SUM(IF(C81:O81&gt;40,1,0))</f>
        <v>0</v>
      </c>
      <c r="Y81" s="9">
        <f t="shared" si="99"/>
        <v>0</v>
      </c>
      <c r="Z81" s="6">
        <v>6.0287017404979215</v>
      </c>
      <c r="AA81" s="6">
        <v>-0.92167428029458209</v>
      </c>
      <c r="AB81" s="6">
        <v>7.4995676025514157</v>
      </c>
      <c r="AC81" s="4"/>
      <c r="AD81" s="9">
        <v>-0.35103115401491358</v>
      </c>
      <c r="AE81" s="4"/>
      <c r="AF81" s="6"/>
      <c r="AG81" s="4"/>
      <c r="AH81" s="6"/>
      <c r="AI81" s="6">
        <v>-0.46788042203640412</v>
      </c>
      <c r="AJ81" s="6"/>
      <c r="AK81" s="6">
        <v>0.63463671831178736</v>
      </c>
      <c r="AL81" s="6">
        <f t="shared" si="52"/>
        <v>2.0703867008358707</v>
      </c>
      <c r="AM81" s="6">
        <f t="shared" si="53"/>
        <v>0.14180278214843689</v>
      </c>
      <c r="AN81" s="6">
        <f t="shared" si="57"/>
        <v>7.4995676025514157</v>
      </c>
      <c r="AO81" s="10">
        <f t="shared" si="58"/>
        <v>6</v>
      </c>
      <c r="AP81" s="7">
        <f t="array" ref="AP81">SUM(IF($Z81:$AK81&lt;0,1,0))</f>
        <v>3</v>
      </c>
      <c r="AQ81" s="9">
        <f t="shared" si="54"/>
        <v>50</v>
      </c>
      <c r="AR81" s="7">
        <f t="array" ref="AR81">SUM(IF($Z81:$AK81&gt;15,1,0))</f>
        <v>0</v>
      </c>
      <c r="AS81" s="9">
        <f t="shared" si="55"/>
        <v>0</v>
      </c>
      <c r="AT81" s="7">
        <f t="array" ref="AT81">SUM(IF(Z81:AK81&gt;40,1,0))</f>
        <v>0</v>
      </c>
      <c r="AU81" s="9">
        <f t="shared" si="56"/>
        <v>0</v>
      </c>
      <c r="AV81" s="6">
        <v>-5.5997637675129885</v>
      </c>
      <c r="AW81" s="6">
        <v>-0.98653926399908665</v>
      </c>
      <c r="AX81" s="6">
        <v>1.0838182130532781</v>
      </c>
      <c r="AY81" s="4"/>
      <c r="AZ81" s="9">
        <v>-0.65339492415393829</v>
      </c>
      <c r="BA81" s="9">
        <v>46.814584880569576</v>
      </c>
      <c r="BB81" s="4"/>
      <c r="BC81" s="6"/>
      <c r="BD81" s="6">
        <v>5.4714151923856091</v>
      </c>
      <c r="BE81" s="6">
        <v>1.5876330972503183</v>
      </c>
      <c r="BF81" s="6">
        <v>-0.46012657456927508</v>
      </c>
      <c r="BG81" s="4"/>
      <c r="BH81" s="6">
        <v>0.59746838923933066</v>
      </c>
      <c r="BI81" s="6">
        <v>1.5669630403577717</v>
      </c>
      <c r="BJ81" s="6">
        <v>3.8586475046756386</v>
      </c>
      <c r="BK81" s="9">
        <v>0.68568784803224592</v>
      </c>
      <c r="BL81" s="6">
        <v>0.65202823040744207</v>
      </c>
      <c r="BM81" s="6">
        <v>0.65769225194469705</v>
      </c>
      <c r="BN81" s="6">
        <f t="shared" si="80"/>
        <v>3.9482938655486159</v>
      </c>
      <c r="BO81" s="6">
        <f t="shared" si="59"/>
        <v>0.67169004998847148</v>
      </c>
      <c r="BP81" s="6">
        <f t="shared" si="60"/>
        <v>46.814584880569576</v>
      </c>
      <c r="BQ81" s="10">
        <f t="shared" si="61"/>
        <v>14</v>
      </c>
      <c r="BR81" s="7">
        <f t="array" ref="BR81">SUM(IF($AV81:$BM81&lt;0,1,0))</f>
        <v>4</v>
      </c>
      <c r="BS81" s="9">
        <f t="shared" si="62"/>
        <v>28.571428571428573</v>
      </c>
      <c r="BT81" s="7">
        <f t="array" ref="BT81">SUM(IF($AV81:$BM81&gt;15,1,0))</f>
        <v>1</v>
      </c>
      <c r="BU81" s="9">
        <f t="shared" si="63"/>
        <v>7.1428571428571423</v>
      </c>
      <c r="BV81" s="7">
        <f t="array" ref="BV81">SUM(IF(AV81:BM81&gt;40,1,0))</f>
        <v>1</v>
      </c>
      <c r="BW81" s="9">
        <f t="shared" si="81"/>
        <v>7.1428571428571423</v>
      </c>
      <c r="BX81" s="4"/>
      <c r="BY81" s="6">
        <v>-0.65339492415392719</v>
      </c>
      <c r="BZ81" s="6">
        <v>-4</v>
      </c>
      <c r="CA81" s="6">
        <v>-0.76628352490420992</v>
      </c>
      <c r="CB81" s="4"/>
      <c r="CC81" s="6"/>
      <c r="CD81" s="6"/>
      <c r="CE81" s="6"/>
      <c r="CF81" s="6">
        <v>-0.99431818181817677</v>
      </c>
      <c r="CG81" s="6"/>
      <c r="CH81" s="6">
        <v>-0.99431818181817677</v>
      </c>
      <c r="CI81" s="6">
        <v>0.48881955278210487</v>
      </c>
      <c r="CJ81" s="6"/>
      <c r="CK81" s="6"/>
      <c r="CL81" s="6"/>
      <c r="CM81" s="4"/>
      <c r="CN81" s="4"/>
      <c r="CO81" s="4"/>
      <c r="CP81" s="6">
        <f t="shared" si="50"/>
        <v>-1.1532492099853975</v>
      </c>
      <c r="CQ81" s="6">
        <f t="shared" si="51"/>
        <v>-0.88030085336119335</v>
      </c>
      <c r="CR81" s="6">
        <f t="shared" si="64"/>
        <v>0.48881955278210487</v>
      </c>
      <c r="CS81" s="10">
        <f t="shared" si="65"/>
        <v>6</v>
      </c>
      <c r="CT81" s="7">
        <f t="array" ref="CT81">SUM(IF($BX81:$CO81&lt;0,1,0))</f>
        <v>5</v>
      </c>
      <c r="CU81" s="9">
        <f t="shared" si="47"/>
        <v>83.333333333333329</v>
      </c>
      <c r="CV81" s="7">
        <f t="array" ref="CV81">SUM(IF($BX81:$CO81&gt;15,1,0))</f>
        <v>0</v>
      </c>
      <c r="CW81" s="9">
        <f t="shared" si="48"/>
        <v>0</v>
      </c>
      <c r="CX81" s="7">
        <f t="array" ref="CX81">SUM(IF(BX81:CO81&gt;40,1,0))</f>
        <v>0</v>
      </c>
      <c r="CY81" s="9">
        <f t="shared" si="49"/>
        <v>0</v>
      </c>
      <c r="CZ81" s="6">
        <v>0</v>
      </c>
      <c r="DA81" s="6">
        <v>0.34246575342467001</v>
      </c>
      <c r="DB81" s="6">
        <f t="shared" si="82"/>
        <v>0.171232876712335</v>
      </c>
      <c r="DC81" s="6">
        <f t="shared" si="66"/>
        <v>0.171232876712335</v>
      </c>
      <c r="DD81" s="6">
        <f t="shared" si="67"/>
        <v>0.34246575342467001</v>
      </c>
      <c r="DE81" s="10">
        <f t="shared" si="68"/>
        <v>2</v>
      </c>
      <c r="DF81" s="7">
        <f t="array" ref="DF81">SUM(IF($CZ81:$DA81&lt;0,1,0))</f>
        <v>0</v>
      </c>
      <c r="DG81" s="9">
        <f t="shared" si="69"/>
        <v>0</v>
      </c>
      <c r="DH81" s="7">
        <f t="array" ref="DH81">SUM(IF($CZ81:$DA81&gt;20,1,0))</f>
        <v>0</v>
      </c>
      <c r="DI81" s="9">
        <f t="shared" si="70"/>
        <v>0</v>
      </c>
      <c r="DJ81" s="7">
        <f t="array" ref="DJ81">SUM(IF(CZ81:DA81&gt;40,1,0))</f>
        <v>0</v>
      </c>
      <c r="DK81" s="9">
        <f t="shared" si="83"/>
        <v>0</v>
      </c>
      <c r="DL81" s="4"/>
      <c r="DM81" s="4"/>
      <c r="DN81" s="4"/>
      <c r="DO81" s="4"/>
      <c r="DP81" s="4"/>
      <c r="DQ81" s="10">
        <f t="shared" si="86"/>
        <v>0</v>
      </c>
      <c r="DR81" s="7">
        <f t="array" ref="DR81">SUM(IF($DL81:$DM81&lt;0,1,0))</f>
        <v>0</v>
      </c>
      <c r="DS81" s="9" t="e">
        <f t="shared" si="87"/>
        <v>#DIV/0!</v>
      </c>
      <c r="DT81" s="7">
        <f t="array" ref="DT81">SUM(IF($DL81:$DM81&gt;15,1,0))</f>
        <v>0</v>
      </c>
      <c r="DU81" s="9" t="e">
        <f t="shared" si="88"/>
        <v>#DIV/0!</v>
      </c>
      <c r="DV81" s="7">
        <f t="array" ref="DV81">SUM(IF(DL81:DM81&gt;40,1,0))</f>
        <v>0</v>
      </c>
      <c r="DW81" s="9" t="e">
        <f t="shared" si="89"/>
        <v>#DIV/0!</v>
      </c>
      <c r="DX81" s="6">
        <f t="shared" si="85"/>
        <v>2.0716162438569148</v>
      </c>
      <c r="DY81" s="6">
        <f t="shared" si="71"/>
        <v>0.34246575342467001</v>
      </c>
      <c r="DZ81" s="6">
        <f t="shared" si="72"/>
        <v>46.814584880569576</v>
      </c>
      <c r="EA81" s="9">
        <f t="shared" si="90"/>
        <v>0.24528084110257606</v>
      </c>
      <c r="EB81" s="6">
        <f t="shared" si="73"/>
        <v>8.9988119408147451</v>
      </c>
      <c r="EC81" s="9">
        <f t="shared" si="91"/>
        <v>18.135196686253764</v>
      </c>
      <c r="ED81" s="10">
        <f t="shared" si="74"/>
        <v>29</v>
      </c>
      <c r="EE81" s="10">
        <f t="shared" si="75"/>
        <v>13</v>
      </c>
      <c r="EF81" s="9">
        <f t="shared" si="76"/>
        <v>44.827586206896555</v>
      </c>
      <c r="EG81" s="10">
        <f t="shared" si="77"/>
        <v>1</v>
      </c>
      <c r="EH81" s="9">
        <f t="shared" si="78"/>
        <v>3.4482758620689653</v>
      </c>
      <c r="EI81" s="9">
        <f t="shared" si="92"/>
        <v>1.2157382847038019</v>
      </c>
      <c r="EJ81" s="10">
        <f t="shared" si="79"/>
        <v>1</v>
      </c>
      <c r="EK81" s="9">
        <f t="shared" si="84"/>
        <v>3.4482758620689653</v>
      </c>
      <c r="EL81" s="6"/>
      <c r="EM81" s="5"/>
      <c r="EN81" s="5"/>
      <c r="EO81" s="5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</row>
    <row r="82" spans="1:168" x14ac:dyDescent="0.4">
      <c r="A82" s="7"/>
      <c r="B82" s="17">
        <v>1873</v>
      </c>
      <c r="C82" s="4"/>
      <c r="D82" s="4"/>
      <c r="E82" s="8"/>
      <c r="F82" s="8"/>
      <c r="G82" s="9">
        <v>1.0495670349358166</v>
      </c>
      <c r="H82" s="8"/>
      <c r="I82" s="4"/>
      <c r="J82" s="9"/>
      <c r="K82" s="9"/>
      <c r="L82" s="4"/>
      <c r="M82" s="9"/>
      <c r="N82" s="8"/>
      <c r="O82" s="8"/>
      <c r="P82" s="6">
        <f t="shared" si="93"/>
        <v>1.0495670349358166</v>
      </c>
      <c r="Q82" s="6">
        <f t="shared" si="94"/>
        <v>1.0495670349358166</v>
      </c>
      <c r="R82" s="6">
        <f t="shared" si="95"/>
        <v>1.0495670349358166</v>
      </c>
      <c r="S82" s="10">
        <f t="shared" si="96"/>
        <v>1</v>
      </c>
      <c r="T82" s="7">
        <f t="array" ref="T82">SUM(IF($C82:$O82&lt;0,1,0))</f>
        <v>0</v>
      </c>
      <c r="U82" s="9">
        <f t="shared" si="97"/>
        <v>0</v>
      </c>
      <c r="V82" s="7">
        <f t="array" ref="V82">SUM(IF($C82:$O82&gt;15,1,0))</f>
        <v>0</v>
      </c>
      <c r="W82" s="9">
        <f t="shared" si="98"/>
        <v>0</v>
      </c>
      <c r="X82" s="7">
        <f t="array" ref="X82">SUM(IF(C82:O82&gt;40,1,0))</f>
        <v>0</v>
      </c>
      <c r="Y82" s="9">
        <f t="shared" si="99"/>
        <v>0</v>
      </c>
      <c r="Z82" s="6">
        <v>-0.55390653612992224</v>
      </c>
      <c r="AA82" s="6">
        <v>5.4078256370937883</v>
      </c>
      <c r="AB82" s="6">
        <v>4.7782705297571448</v>
      </c>
      <c r="AC82" s="4"/>
      <c r="AD82" s="9">
        <v>6.8802289740202527</v>
      </c>
      <c r="AE82" s="4"/>
      <c r="AF82" s="6"/>
      <c r="AG82" s="4"/>
      <c r="AH82" s="6"/>
      <c r="AI82" s="6">
        <v>4.1591395108620643</v>
      </c>
      <c r="AJ82" s="6"/>
      <c r="AK82" s="6">
        <v>-0.51610503266916741</v>
      </c>
      <c r="AL82" s="6">
        <f t="shared" si="52"/>
        <v>3.3592421804890269</v>
      </c>
      <c r="AM82" s="6">
        <f t="shared" si="53"/>
        <v>4.4687050203096046</v>
      </c>
      <c r="AN82" s="6">
        <f t="shared" si="57"/>
        <v>6.8802289740202527</v>
      </c>
      <c r="AO82" s="10">
        <f t="shared" si="58"/>
        <v>6</v>
      </c>
      <c r="AP82" s="7">
        <f t="array" ref="AP82">SUM(IF($Z82:$AK82&lt;0,1,0))</f>
        <v>2</v>
      </c>
      <c r="AQ82" s="9">
        <f t="shared" si="54"/>
        <v>33.333333333333336</v>
      </c>
      <c r="AR82" s="7">
        <f t="array" ref="AR82">SUM(IF($Z82:$AK82&gt;15,1,0))</f>
        <v>0</v>
      </c>
      <c r="AS82" s="9">
        <f t="shared" si="55"/>
        <v>0</v>
      </c>
      <c r="AT82" s="7">
        <f t="array" ref="AT82">SUM(IF(Z82:AK82&gt;40,1,0))</f>
        <v>0</v>
      </c>
      <c r="AU82" s="9">
        <f t="shared" si="56"/>
        <v>0</v>
      </c>
      <c r="AV82" s="6">
        <v>2.8420091748986964</v>
      </c>
      <c r="AW82" s="6">
        <v>-0.56439467695236223</v>
      </c>
      <c r="AX82" s="6">
        <v>0.3761184330175027</v>
      </c>
      <c r="AY82" s="4"/>
      <c r="AZ82" s="9">
        <v>-1.4737388616897995</v>
      </c>
      <c r="BA82" s="9">
        <v>0.11304834842560396</v>
      </c>
      <c r="BB82" s="4"/>
      <c r="BC82" s="6"/>
      <c r="BD82" s="6">
        <v>3.3010361383656539</v>
      </c>
      <c r="BE82" s="6">
        <v>-0.95607725128409315</v>
      </c>
      <c r="BF82" s="6">
        <v>5.2539545164131951E-2</v>
      </c>
      <c r="BG82" s="4"/>
      <c r="BH82" s="6">
        <v>-0.59391990554628071</v>
      </c>
      <c r="BI82" s="6">
        <v>2.6726360872411981</v>
      </c>
      <c r="BJ82" s="6">
        <v>0.36015543550373952</v>
      </c>
      <c r="BK82" s="9">
        <v>0.50399376768501813</v>
      </c>
      <c r="BL82" s="6">
        <v>0.14035761200119623</v>
      </c>
      <c r="BM82" s="6">
        <v>1.4957827940116131</v>
      </c>
      <c r="BN82" s="6">
        <f t="shared" si="80"/>
        <v>0.59068190291727263</v>
      </c>
      <c r="BO82" s="6">
        <f t="shared" si="59"/>
        <v>0.25025652375246787</v>
      </c>
      <c r="BP82" s="6">
        <f t="shared" si="60"/>
        <v>3.3010361383656539</v>
      </c>
      <c r="BQ82" s="10">
        <f t="shared" si="61"/>
        <v>14</v>
      </c>
      <c r="BR82" s="7">
        <f t="array" ref="BR82">SUM(IF($AV82:$BM82&lt;0,1,0))</f>
        <v>4</v>
      </c>
      <c r="BS82" s="9">
        <f t="shared" si="62"/>
        <v>28.571428571428573</v>
      </c>
      <c r="BT82" s="7">
        <f t="array" ref="BT82">SUM(IF($AV82:$BM82&gt;15,1,0))</f>
        <v>0</v>
      </c>
      <c r="BU82" s="9">
        <f t="shared" si="63"/>
        <v>0</v>
      </c>
      <c r="BV82" s="7">
        <f t="array" ref="BV82">SUM(IF(AV82:BM82&gt;40,1,0))</f>
        <v>0</v>
      </c>
      <c r="BW82" s="9">
        <f t="shared" si="81"/>
        <v>0</v>
      </c>
      <c r="BX82" s="4"/>
      <c r="BY82" s="6">
        <v>-1.4737388616898106</v>
      </c>
      <c r="BZ82" s="6">
        <v>-6.9444444444444304</v>
      </c>
      <c r="CA82" s="6">
        <v>3.4749034749034902</v>
      </c>
      <c r="CB82" s="4"/>
      <c r="CC82" s="6"/>
      <c r="CD82" s="6"/>
      <c r="CE82" s="6"/>
      <c r="CF82" s="6">
        <v>-1.1382113821138184</v>
      </c>
      <c r="CG82" s="6"/>
      <c r="CH82" s="6">
        <v>-1.1382113821138184</v>
      </c>
      <c r="CI82" s="6">
        <v>-0.48644173049057216</v>
      </c>
      <c r="CJ82" s="6"/>
      <c r="CK82" s="6"/>
      <c r="CL82" s="6"/>
      <c r="CM82" s="4"/>
      <c r="CN82" s="4"/>
      <c r="CO82" s="4"/>
      <c r="CP82" s="6">
        <f t="shared" si="50"/>
        <v>-1.2843573876581598</v>
      </c>
      <c r="CQ82" s="6">
        <f t="shared" si="51"/>
        <v>-1.1382113821138184</v>
      </c>
      <c r="CR82" s="6">
        <f t="shared" si="64"/>
        <v>3.4749034749034902</v>
      </c>
      <c r="CS82" s="10">
        <f t="shared" si="65"/>
        <v>6</v>
      </c>
      <c r="CT82" s="7">
        <f t="array" ref="CT82">SUM(IF($BX82:$CO82&lt;0,1,0))</f>
        <v>5</v>
      </c>
      <c r="CU82" s="9">
        <f t="shared" si="47"/>
        <v>83.333333333333329</v>
      </c>
      <c r="CV82" s="7">
        <f t="array" ref="CV82">SUM(IF($BX82:$CO82&gt;15,1,0))</f>
        <v>0</v>
      </c>
      <c r="CW82" s="9">
        <f t="shared" si="48"/>
        <v>0</v>
      </c>
      <c r="CX82" s="7">
        <f t="array" ref="CX82">SUM(IF(BX82:CO82&gt;40,1,0))</f>
        <v>0</v>
      </c>
      <c r="CY82" s="9">
        <f t="shared" si="49"/>
        <v>0</v>
      </c>
      <c r="CZ82" s="6">
        <v>0</v>
      </c>
      <c r="DA82" s="6">
        <v>-0.34129692832766123</v>
      </c>
      <c r="DB82" s="6">
        <f t="shared" si="82"/>
        <v>-0.17064846416383062</v>
      </c>
      <c r="DC82" s="6">
        <f t="shared" si="66"/>
        <v>-0.17064846416383062</v>
      </c>
      <c r="DD82" s="6">
        <f t="shared" si="67"/>
        <v>0</v>
      </c>
      <c r="DE82" s="10">
        <f t="shared" si="68"/>
        <v>2</v>
      </c>
      <c r="DF82" s="7">
        <f t="array" ref="DF82">SUM(IF($CZ82:$DA82&lt;0,1,0))</f>
        <v>1</v>
      </c>
      <c r="DG82" s="9">
        <f t="shared" si="69"/>
        <v>50</v>
      </c>
      <c r="DH82" s="7">
        <f t="array" ref="DH82">SUM(IF($CZ82:$DA82&gt;20,1,0))</f>
        <v>0</v>
      </c>
      <c r="DI82" s="9">
        <f t="shared" si="70"/>
        <v>0</v>
      </c>
      <c r="DJ82" s="7">
        <f t="array" ref="DJ82">SUM(IF(CZ82:DA82&gt;40,1,0))</f>
        <v>0</v>
      </c>
      <c r="DK82" s="9">
        <f t="shared" si="83"/>
        <v>0</v>
      </c>
      <c r="DL82" s="4"/>
      <c r="DM82" s="4"/>
      <c r="DN82" s="4"/>
      <c r="DO82" s="4"/>
      <c r="DP82" s="4"/>
      <c r="DQ82" s="10">
        <f t="shared" si="86"/>
        <v>0</v>
      </c>
      <c r="DR82" s="7">
        <f t="array" ref="DR82">SUM(IF($DL82:$DM82&lt;0,1,0))</f>
        <v>0</v>
      </c>
      <c r="DS82" s="9" t="e">
        <f t="shared" si="87"/>
        <v>#DIV/0!</v>
      </c>
      <c r="DT82" s="7">
        <f t="array" ref="DT82">SUM(IF($DL82:$DM82&gt;15,1,0))</f>
        <v>0</v>
      </c>
      <c r="DU82" s="9" t="e">
        <f t="shared" si="88"/>
        <v>#DIV/0!</v>
      </c>
      <c r="DV82" s="7">
        <f t="array" ref="DV82">SUM(IF(DL82:DM82&gt;40,1,0))</f>
        <v>0</v>
      </c>
      <c r="DW82" s="9" t="e">
        <f t="shared" si="89"/>
        <v>#DIV/0!</v>
      </c>
      <c r="DX82" s="6">
        <f t="shared" si="85"/>
        <v>0.73886639670466114</v>
      </c>
      <c r="DY82" s="6">
        <f t="shared" si="71"/>
        <v>0.11304834842560396</v>
      </c>
      <c r="DZ82" s="6">
        <f t="shared" si="72"/>
        <v>6.8802289740202527</v>
      </c>
      <c r="EA82" s="9">
        <f t="shared" si="90"/>
        <v>7.7902329914854762E-4</v>
      </c>
      <c r="EB82" s="6">
        <f t="shared" si="73"/>
        <v>2.6769095847750637</v>
      </c>
      <c r="EC82" s="9">
        <f t="shared" si="91"/>
        <v>17.930550163905789</v>
      </c>
      <c r="ED82" s="10">
        <f t="shared" si="74"/>
        <v>29</v>
      </c>
      <c r="EE82" s="10">
        <f t="shared" si="75"/>
        <v>12</v>
      </c>
      <c r="EF82" s="9">
        <f t="shared" si="76"/>
        <v>41.379310344827587</v>
      </c>
      <c r="EG82" s="10">
        <f t="shared" si="77"/>
        <v>0</v>
      </c>
      <c r="EH82" s="9">
        <f t="shared" si="78"/>
        <v>0</v>
      </c>
      <c r="EI82" s="9">
        <f t="shared" si="92"/>
        <v>1.2157382847038019</v>
      </c>
      <c r="EJ82" s="10">
        <f t="shared" si="79"/>
        <v>0</v>
      </c>
      <c r="EK82" s="9">
        <f t="shared" si="84"/>
        <v>0</v>
      </c>
      <c r="EL82" s="6"/>
      <c r="EM82" s="5"/>
      <c r="EN82" s="5"/>
      <c r="EO82" s="5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</row>
    <row r="83" spans="1:168" x14ac:dyDescent="0.4">
      <c r="A83" s="7"/>
      <c r="B83" s="17">
        <v>1874</v>
      </c>
      <c r="C83" s="4"/>
      <c r="D83" s="4"/>
      <c r="E83" s="8"/>
      <c r="F83" s="8"/>
      <c r="G83" s="9">
        <v>-2.1136474880968481</v>
      </c>
      <c r="H83" s="8"/>
      <c r="I83" s="4"/>
      <c r="J83" s="9"/>
      <c r="K83" s="9"/>
      <c r="L83" s="4"/>
      <c r="M83" s="9"/>
      <c r="N83" s="8"/>
      <c r="O83" s="8"/>
      <c r="P83" s="6">
        <f t="shared" si="93"/>
        <v>-2.1136474880968481</v>
      </c>
      <c r="Q83" s="6">
        <f t="shared" si="94"/>
        <v>-2.1136474880968481</v>
      </c>
      <c r="R83" s="6">
        <f t="shared" si="95"/>
        <v>-2.1136474880968481</v>
      </c>
      <c r="S83" s="10">
        <f t="shared" si="96"/>
        <v>1</v>
      </c>
      <c r="T83" s="7">
        <f t="array" ref="T83">SUM(IF($C83:$O83&lt;0,1,0))</f>
        <v>1</v>
      </c>
      <c r="U83" s="9">
        <f t="shared" si="97"/>
        <v>100</v>
      </c>
      <c r="V83" s="7">
        <f t="array" ref="V83">SUM(IF($C83:$O83&gt;15,1,0))</f>
        <v>0</v>
      </c>
      <c r="W83" s="9">
        <f t="shared" si="98"/>
        <v>0</v>
      </c>
      <c r="X83" s="7">
        <f t="array" ref="X83">SUM(IF(C83:O83&gt;40,1,0))</f>
        <v>0</v>
      </c>
      <c r="Y83" s="9">
        <f t="shared" si="99"/>
        <v>0</v>
      </c>
      <c r="Z83" s="6">
        <v>3.0052297255014793</v>
      </c>
      <c r="AA83" s="6">
        <v>0.98495094501354075</v>
      </c>
      <c r="AB83" s="6">
        <v>-1.9374554649196352</v>
      </c>
      <c r="AC83" s="4"/>
      <c r="AD83" s="9">
        <v>0</v>
      </c>
      <c r="AE83" s="4"/>
      <c r="AF83" s="6"/>
      <c r="AG83" s="4"/>
      <c r="AH83" s="6"/>
      <c r="AI83" s="6">
        <v>1.8549553182303447</v>
      </c>
      <c r="AJ83" s="6"/>
      <c r="AK83" s="6">
        <v>0.32600237137998533</v>
      </c>
      <c r="AL83" s="6">
        <f t="shared" si="52"/>
        <v>0.70561381586761918</v>
      </c>
      <c r="AM83" s="6">
        <f t="shared" si="53"/>
        <v>0.65547665819676304</v>
      </c>
      <c r="AN83" s="6">
        <f t="shared" si="57"/>
        <v>3.0052297255014793</v>
      </c>
      <c r="AO83" s="10">
        <f t="shared" si="58"/>
        <v>6</v>
      </c>
      <c r="AP83" s="7">
        <f t="array" ref="AP83">SUM(IF($Z83:$AK83&lt;0,1,0))</f>
        <v>1</v>
      </c>
      <c r="AQ83" s="9">
        <f t="shared" si="54"/>
        <v>16.666666666666668</v>
      </c>
      <c r="AR83" s="7">
        <f t="array" ref="AR83">SUM(IF($Z83:$AK83&gt;15,1,0))</f>
        <v>0</v>
      </c>
      <c r="AS83" s="9">
        <f t="shared" si="55"/>
        <v>0</v>
      </c>
      <c r="AT83" s="7">
        <f t="array" ref="AT83">SUM(IF(Z83:AK83&gt;40,1,0))</f>
        <v>0</v>
      </c>
      <c r="AU83" s="9">
        <f t="shared" si="56"/>
        <v>0</v>
      </c>
      <c r="AV83" s="6">
        <v>-2.8342214723280801</v>
      </c>
      <c r="AW83" s="6">
        <v>0.19193113743434242</v>
      </c>
      <c r="AX83" s="6">
        <v>0.77153888666734449</v>
      </c>
      <c r="AY83" s="4"/>
      <c r="AZ83" s="9">
        <v>-0.18447990651369039</v>
      </c>
      <c r="BA83" s="9">
        <v>0.9566627616647061</v>
      </c>
      <c r="BB83" s="4"/>
      <c r="BC83" s="6"/>
      <c r="BD83" s="6">
        <v>-4.8762725973923722</v>
      </c>
      <c r="BE83" s="6">
        <v>-0.97403227589870633</v>
      </c>
      <c r="BF83" s="6">
        <v>0.54321594337087831</v>
      </c>
      <c r="BG83" s="4"/>
      <c r="BH83" s="6">
        <v>-0.14677669854940012</v>
      </c>
      <c r="BI83" s="6">
        <v>-3.7323943120120218</v>
      </c>
      <c r="BJ83" s="6">
        <v>0</v>
      </c>
      <c r="BK83" s="9">
        <v>-0.3304544164093759</v>
      </c>
      <c r="BL83" s="6">
        <v>0.23148743537642069</v>
      </c>
      <c r="BM83" s="6">
        <v>0.18482086387057173</v>
      </c>
      <c r="BN83" s="6">
        <f t="shared" si="80"/>
        <v>-0.72849818933709887</v>
      </c>
      <c r="BO83" s="6">
        <f t="shared" si="59"/>
        <v>-7.338834927470006E-2</v>
      </c>
      <c r="BP83" s="6">
        <f t="shared" si="60"/>
        <v>0.9566627616647061</v>
      </c>
      <c r="BQ83" s="10">
        <f t="shared" si="61"/>
        <v>14</v>
      </c>
      <c r="BR83" s="7">
        <f t="array" ref="BR83">SUM(IF($AV83:$BM83&lt;0,1,0))</f>
        <v>7</v>
      </c>
      <c r="BS83" s="9">
        <f t="shared" si="62"/>
        <v>50</v>
      </c>
      <c r="BT83" s="7">
        <f t="array" ref="BT83">SUM(IF($AV83:$BM83&gt;15,1,0))</f>
        <v>0</v>
      </c>
      <c r="BU83" s="9">
        <f t="shared" si="63"/>
        <v>0</v>
      </c>
      <c r="BV83" s="7">
        <f t="array" ref="BV83">SUM(IF(AV83:BM83&gt;40,1,0))</f>
        <v>0</v>
      </c>
      <c r="BW83" s="9">
        <f t="shared" si="81"/>
        <v>0</v>
      </c>
      <c r="BX83" s="4"/>
      <c r="BY83" s="6">
        <v>-0.18447990651367929</v>
      </c>
      <c r="BZ83" s="6">
        <v>4.4776119402984982</v>
      </c>
      <c r="CA83" s="6">
        <v>0.37313432835819338</v>
      </c>
      <c r="CB83" s="4"/>
      <c r="CC83" s="6"/>
      <c r="CD83" s="6"/>
      <c r="CE83" s="6"/>
      <c r="CF83" s="6">
        <v>-0.71594427244582315</v>
      </c>
      <c r="CG83" s="6"/>
      <c r="CH83" s="6">
        <v>-0.71594427244582315</v>
      </c>
      <c r="CI83" s="6">
        <v>5.0546021840873534</v>
      </c>
      <c r="CJ83" s="6"/>
      <c r="CK83" s="6"/>
      <c r="CL83" s="6"/>
      <c r="CM83" s="4"/>
      <c r="CN83" s="4"/>
      <c r="CO83" s="4"/>
      <c r="CP83" s="6">
        <f t="shared" si="50"/>
        <v>1.3814966668897863</v>
      </c>
      <c r="CQ83" s="6">
        <f t="shared" si="51"/>
        <v>9.4327210922257043E-2</v>
      </c>
      <c r="CR83" s="6">
        <f t="shared" si="64"/>
        <v>5.0546021840873534</v>
      </c>
      <c r="CS83" s="10">
        <f t="shared" si="65"/>
        <v>6</v>
      </c>
      <c r="CT83" s="7">
        <f t="array" ref="CT83">SUM(IF($BX83:$CO83&lt;0,1,0))</f>
        <v>3</v>
      </c>
      <c r="CU83" s="9">
        <f t="shared" si="47"/>
        <v>50</v>
      </c>
      <c r="CV83" s="7">
        <f t="array" ref="CV83">SUM(IF($BX83:$CO83&gt;15,1,0))</f>
        <v>0</v>
      </c>
      <c r="CW83" s="9">
        <f t="shared" si="48"/>
        <v>0</v>
      </c>
      <c r="CX83" s="7">
        <f t="array" ref="CX83">SUM(IF(BX83:CO83&gt;40,1,0))</f>
        <v>0</v>
      </c>
      <c r="CY83" s="9">
        <f t="shared" si="49"/>
        <v>0</v>
      </c>
      <c r="CZ83" s="6">
        <v>0</v>
      </c>
      <c r="DA83" s="6">
        <v>0.53921568627453009</v>
      </c>
      <c r="DB83" s="6">
        <f t="shared" si="82"/>
        <v>0.26960784313726505</v>
      </c>
      <c r="DC83" s="6">
        <f t="shared" si="66"/>
        <v>0.26960784313726505</v>
      </c>
      <c r="DD83" s="6">
        <f t="shared" si="67"/>
        <v>0.53921568627453009</v>
      </c>
      <c r="DE83" s="10">
        <f t="shared" si="68"/>
        <v>2</v>
      </c>
      <c r="DF83" s="7">
        <f t="array" ref="DF83">SUM(IF($CZ83:$DA83&lt;0,1,0))</f>
        <v>0</v>
      </c>
      <c r="DG83" s="9">
        <f t="shared" si="69"/>
        <v>0</v>
      </c>
      <c r="DH83" s="7">
        <f t="array" ref="DH83">SUM(IF($CZ83:$DA83&gt;20,1,0))</f>
        <v>0</v>
      </c>
      <c r="DI83" s="9">
        <f t="shared" si="70"/>
        <v>0</v>
      </c>
      <c r="DJ83" s="7">
        <f t="array" ref="DJ83">SUM(IF(CZ83:DA83&gt;40,1,0))</f>
        <v>0</v>
      </c>
      <c r="DK83" s="9">
        <f t="shared" si="83"/>
        <v>0</v>
      </c>
      <c r="DL83" s="4"/>
      <c r="DM83" s="4"/>
      <c r="DN83" s="4"/>
      <c r="DO83" s="4"/>
      <c r="DP83" s="4"/>
      <c r="DQ83" s="10">
        <f t="shared" si="86"/>
        <v>0</v>
      </c>
      <c r="DR83" s="7">
        <f t="array" ref="DR83">SUM(IF($DL83:$DM83&lt;0,1,0))</f>
        <v>0</v>
      </c>
      <c r="DS83" s="9" t="e">
        <f t="shared" si="87"/>
        <v>#DIV/0!</v>
      </c>
      <c r="DT83" s="7">
        <f t="array" ref="DT83">SUM(IF($DL83:$DM83&gt;15,1,0))</f>
        <v>0</v>
      </c>
      <c r="DU83" s="9" t="e">
        <f t="shared" si="88"/>
        <v>#DIV/0!</v>
      </c>
      <c r="DV83" s="7">
        <f t="array" ref="DV83">SUM(IF(DL83:DM83&gt;40,1,0))</f>
        <v>0</v>
      </c>
      <c r="DW83" s="9" t="e">
        <f t="shared" si="89"/>
        <v>#DIV/0!</v>
      </c>
      <c r="DX83" s="6">
        <f t="shared" si="85"/>
        <v>2.5836429103542554E-2</v>
      </c>
      <c r="DY83" s="6">
        <f t="shared" si="71"/>
        <v>0</v>
      </c>
      <c r="DZ83" s="6">
        <f t="shared" si="72"/>
        <v>5.0546021840873534</v>
      </c>
      <c r="EA83" s="9">
        <f t="shared" si="90"/>
        <v>6.4460048404881468E-2</v>
      </c>
      <c r="EB83" s="6">
        <f t="shared" si="73"/>
        <v>2.0495905740649767</v>
      </c>
      <c r="EC83" s="9">
        <f t="shared" si="91"/>
        <v>13.356317194587014</v>
      </c>
      <c r="ED83" s="10">
        <f t="shared" si="74"/>
        <v>29</v>
      </c>
      <c r="EE83" s="10">
        <f t="shared" si="75"/>
        <v>12</v>
      </c>
      <c r="EF83" s="9">
        <f t="shared" si="76"/>
        <v>41.379310344827587</v>
      </c>
      <c r="EG83" s="10">
        <f t="shared" si="77"/>
        <v>0</v>
      </c>
      <c r="EH83" s="9">
        <f t="shared" si="78"/>
        <v>0</v>
      </c>
      <c r="EI83" s="9">
        <f t="shared" si="92"/>
        <v>0.57471264367816088</v>
      </c>
      <c r="EJ83" s="10">
        <f t="shared" si="79"/>
        <v>0</v>
      </c>
      <c r="EK83" s="9">
        <f t="shared" si="84"/>
        <v>0</v>
      </c>
      <c r="EL83" s="6"/>
      <c r="EM83" s="5"/>
      <c r="EN83" s="5"/>
      <c r="EO83" s="5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</row>
    <row r="84" spans="1:168" x14ac:dyDescent="0.4">
      <c r="A84" s="7"/>
      <c r="B84" s="17">
        <v>1875</v>
      </c>
      <c r="C84" s="4"/>
      <c r="D84" s="4"/>
      <c r="E84" s="8"/>
      <c r="F84" s="8"/>
      <c r="G84" s="9">
        <v>1.0264815942521377</v>
      </c>
      <c r="H84" s="8"/>
      <c r="I84" s="4"/>
      <c r="J84" s="9"/>
      <c r="K84" s="9"/>
      <c r="L84" s="4"/>
      <c r="M84" s="9"/>
      <c r="N84" s="8"/>
      <c r="O84" s="8"/>
      <c r="P84" s="6">
        <f t="shared" si="93"/>
        <v>1.0264815942521377</v>
      </c>
      <c r="Q84" s="6">
        <f t="shared" si="94"/>
        <v>1.0264815942521377</v>
      </c>
      <c r="R84" s="6">
        <f t="shared" si="95"/>
        <v>1.0264815942521377</v>
      </c>
      <c r="S84" s="10">
        <f t="shared" si="96"/>
        <v>1</v>
      </c>
      <c r="T84" s="7">
        <f t="array" ref="T84">SUM(IF($C84:$O84&lt;0,1,0))</f>
        <v>0</v>
      </c>
      <c r="U84" s="9">
        <f t="shared" si="97"/>
        <v>0</v>
      </c>
      <c r="V84" s="7">
        <f t="array" ref="V84">SUM(IF($C84:$O84&gt;15,1,0))</f>
        <v>0</v>
      </c>
      <c r="W84" s="9">
        <f t="shared" si="98"/>
        <v>0</v>
      </c>
      <c r="X84" s="7">
        <f t="array" ref="X84">SUM(IF(C84:O84&gt;40,1,0))</f>
        <v>0</v>
      </c>
      <c r="Y84" s="9">
        <f t="shared" si="99"/>
        <v>0</v>
      </c>
      <c r="Z84" s="6">
        <v>7.9943821116090774E-3</v>
      </c>
      <c r="AA84" s="6">
        <v>2.8255873790490771</v>
      </c>
      <c r="AB84" s="6">
        <v>8.0389041420660945</v>
      </c>
      <c r="AC84" s="4"/>
      <c r="AD84" s="9">
        <v>2.997219075084967</v>
      </c>
      <c r="AE84" s="4"/>
      <c r="AF84" s="6"/>
      <c r="AG84" s="4"/>
      <c r="AH84" s="6"/>
      <c r="AI84" s="6">
        <v>1.276120915189094</v>
      </c>
      <c r="AJ84" s="6"/>
      <c r="AK84" s="6">
        <v>-0.91079319674067793</v>
      </c>
      <c r="AL84" s="6">
        <f t="shared" si="52"/>
        <v>2.3725054494600273</v>
      </c>
      <c r="AM84" s="6">
        <f t="shared" si="53"/>
        <v>2.0508541471190855</v>
      </c>
      <c r="AN84" s="6">
        <f t="shared" si="57"/>
        <v>8.0389041420660945</v>
      </c>
      <c r="AO84" s="10">
        <f t="shared" si="58"/>
        <v>6</v>
      </c>
      <c r="AP84" s="7">
        <f t="array" ref="AP84">SUM(IF($Z84:$AK84&lt;0,1,0))</f>
        <v>1</v>
      </c>
      <c r="AQ84" s="9">
        <f t="shared" si="54"/>
        <v>16.666666666666668</v>
      </c>
      <c r="AR84" s="7">
        <f t="array" ref="AR84">SUM(IF($Z84:$AK84&gt;15,1,0))</f>
        <v>0</v>
      </c>
      <c r="AS84" s="9">
        <f t="shared" si="55"/>
        <v>0</v>
      </c>
      <c r="AT84" s="7">
        <f t="array" ref="AT84">SUM(IF(Z84:AK84&gt;40,1,0))</f>
        <v>0</v>
      </c>
      <c r="AU84" s="9">
        <f t="shared" si="56"/>
        <v>0</v>
      </c>
      <c r="AV84" s="6">
        <v>1.1665094895414896</v>
      </c>
      <c r="AW84" s="6">
        <v>-0.10864082567026978</v>
      </c>
      <c r="AX84" s="6">
        <v>-1.1292332666610227</v>
      </c>
      <c r="AY84" s="4"/>
      <c r="AZ84" s="9">
        <v>0.3163412529119336</v>
      </c>
      <c r="BA84" s="9">
        <v>-0.27166832635798777</v>
      </c>
      <c r="BB84" s="4"/>
      <c r="BC84" s="6"/>
      <c r="BD84" s="6">
        <v>-2.2885675877807765</v>
      </c>
      <c r="BE84" s="6">
        <v>2.3373529741579802</v>
      </c>
      <c r="BF84" s="6">
        <v>0.83107742284787012</v>
      </c>
      <c r="BG84" s="4"/>
      <c r="BH84" s="6">
        <v>0.23426374975168418</v>
      </c>
      <c r="BI84" s="6">
        <v>5.4270166324017044</v>
      </c>
      <c r="BJ84" s="6">
        <v>-4.7218811974680808E-2</v>
      </c>
      <c r="BK84" s="9">
        <v>0.98983225329090097</v>
      </c>
      <c r="BL84" s="6">
        <v>-0.45340958858232083</v>
      </c>
      <c r="BM84" s="6">
        <v>-0.31534369072969692</v>
      </c>
      <c r="BN84" s="6">
        <f t="shared" si="80"/>
        <v>0.47773654836762913</v>
      </c>
      <c r="BO84" s="6">
        <f t="shared" si="59"/>
        <v>9.3522468888501686E-2</v>
      </c>
      <c r="BP84" s="6">
        <f t="shared" si="60"/>
        <v>5.4270166324017044</v>
      </c>
      <c r="BQ84" s="10">
        <f t="shared" si="61"/>
        <v>14</v>
      </c>
      <c r="BR84" s="7">
        <f t="array" ref="BR84">SUM(IF($AV84:$BM84&lt;0,1,0))</f>
        <v>7</v>
      </c>
      <c r="BS84" s="9">
        <f t="shared" si="62"/>
        <v>50</v>
      </c>
      <c r="BT84" s="7">
        <f t="array" ref="BT84">SUM(IF($AV84:$BM84&gt;15,1,0))</f>
        <v>0</v>
      </c>
      <c r="BU84" s="9">
        <f t="shared" si="63"/>
        <v>0</v>
      </c>
      <c r="BV84" s="7">
        <f t="array" ref="BV84">SUM(IF(AV84:BM84&gt;40,1,0))</f>
        <v>0</v>
      </c>
      <c r="BW84" s="9">
        <f t="shared" si="81"/>
        <v>0</v>
      </c>
      <c r="BX84" s="4"/>
      <c r="BY84" s="6">
        <v>0.3163412529119336</v>
      </c>
      <c r="BZ84" s="6">
        <v>-2.8571428571428581</v>
      </c>
      <c r="CA84" s="6">
        <v>1.858736059479571</v>
      </c>
      <c r="CB84" s="4"/>
      <c r="CC84" s="6"/>
      <c r="CD84" s="6"/>
      <c r="CE84" s="6"/>
      <c r="CF84" s="6">
        <v>0.45800038978756064</v>
      </c>
      <c r="CG84" s="6"/>
      <c r="CH84" s="6">
        <v>0.45800038978756064</v>
      </c>
      <c r="CI84" s="6">
        <v>0</v>
      </c>
      <c r="CJ84" s="6"/>
      <c r="CK84" s="6"/>
      <c r="CL84" s="6"/>
      <c r="CM84" s="4"/>
      <c r="CN84" s="4"/>
      <c r="CO84" s="4"/>
      <c r="CP84" s="6">
        <f t="shared" si="50"/>
        <v>3.8989205803961292E-2</v>
      </c>
      <c r="CQ84" s="6">
        <f t="shared" si="51"/>
        <v>0.38717082134974712</v>
      </c>
      <c r="CR84" s="6">
        <f t="shared" si="64"/>
        <v>1.858736059479571</v>
      </c>
      <c r="CS84" s="10">
        <f t="shared" si="65"/>
        <v>6</v>
      </c>
      <c r="CT84" s="7">
        <f t="array" ref="CT84">SUM(IF($BX84:$CO84&lt;0,1,0))</f>
        <v>1</v>
      </c>
      <c r="CU84" s="9">
        <f t="shared" si="47"/>
        <v>16.666666666666668</v>
      </c>
      <c r="CV84" s="7">
        <f t="array" ref="CV84">SUM(IF($BX84:$CO84&gt;15,1,0))</f>
        <v>0</v>
      </c>
      <c r="CW84" s="9">
        <f t="shared" si="48"/>
        <v>0</v>
      </c>
      <c r="CX84" s="7">
        <f t="array" ref="CX84">SUM(IF(BX84:CO84&gt;40,1,0))</f>
        <v>0</v>
      </c>
      <c r="CY84" s="9">
        <f t="shared" si="49"/>
        <v>0</v>
      </c>
      <c r="CZ84" s="6">
        <v>0</v>
      </c>
      <c r="DA84" s="6">
        <v>-0.1468428781204234</v>
      </c>
      <c r="DB84" s="6">
        <f t="shared" si="82"/>
        <v>-7.3421439060211702E-2</v>
      </c>
      <c r="DC84" s="6">
        <f t="shared" si="66"/>
        <v>-7.3421439060211702E-2</v>
      </c>
      <c r="DD84" s="6">
        <f t="shared" si="67"/>
        <v>0</v>
      </c>
      <c r="DE84" s="10">
        <f t="shared" si="68"/>
        <v>2</v>
      </c>
      <c r="DF84" s="7">
        <f t="array" ref="DF84">SUM(IF($CZ84:$DA84&lt;0,1,0))</f>
        <v>1</v>
      </c>
      <c r="DG84" s="9">
        <f t="shared" si="69"/>
        <v>50</v>
      </c>
      <c r="DH84" s="7">
        <f t="array" ref="DH84">SUM(IF($CZ84:$DA84&gt;20,1,0))</f>
        <v>0</v>
      </c>
      <c r="DI84" s="9">
        <f t="shared" si="70"/>
        <v>0</v>
      </c>
      <c r="DJ84" s="7">
        <f t="array" ref="DJ84">SUM(IF(CZ84:DA84&gt;40,1,0))</f>
        <v>0</v>
      </c>
      <c r="DK84" s="9">
        <f t="shared" si="83"/>
        <v>0</v>
      </c>
      <c r="DL84" s="4"/>
      <c r="DM84" s="4"/>
      <c r="DN84" s="4"/>
      <c r="DO84" s="4"/>
      <c r="DP84" s="4"/>
      <c r="DQ84" s="10">
        <f t="shared" si="86"/>
        <v>0</v>
      </c>
      <c r="DR84" s="7">
        <f t="array" ref="DR84">SUM(IF($DL84:$DM84&lt;0,1,0))</f>
        <v>0</v>
      </c>
      <c r="DS84" s="9" t="e">
        <f t="shared" si="87"/>
        <v>#DIV/0!</v>
      </c>
      <c r="DT84" s="7">
        <f t="array" ref="DT84">SUM(IF($DL84:$DM84&gt;15,1,0))</f>
        <v>0</v>
      </c>
      <c r="DU84" s="9" t="e">
        <f t="shared" si="88"/>
        <v>#DIV/0!</v>
      </c>
      <c r="DV84" s="7">
        <f t="array" ref="DV84">SUM(IF(DL84:DM84&gt;40,1,0))</f>
        <v>0</v>
      </c>
      <c r="DW84" s="9" t="e">
        <f t="shared" si="89"/>
        <v>#DIV/0!</v>
      </c>
      <c r="DX84" s="6">
        <f t="shared" si="85"/>
        <v>0.75989373534008431</v>
      </c>
      <c r="DY84" s="6">
        <f t="shared" si="71"/>
        <v>0.3163412529119336</v>
      </c>
      <c r="DZ84" s="6">
        <f t="shared" si="72"/>
        <v>8.0389041420660945</v>
      </c>
      <c r="EA84" s="9">
        <f t="shared" si="90"/>
        <v>0.1171835905568704</v>
      </c>
      <c r="EB84" s="6">
        <f t="shared" si="73"/>
        <v>2.1173101579579923</v>
      </c>
      <c r="EC84" s="9">
        <f t="shared" si="91"/>
        <v>12.389833951850852</v>
      </c>
      <c r="ED84" s="10">
        <f t="shared" si="74"/>
        <v>29</v>
      </c>
      <c r="EE84" s="10">
        <f t="shared" si="75"/>
        <v>10</v>
      </c>
      <c r="EF84" s="9">
        <f t="shared" si="76"/>
        <v>34.482758620689658</v>
      </c>
      <c r="EG84" s="10">
        <f t="shared" si="77"/>
        <v>0</v>
      </c>
      <c r="EH84" s="9">
        <f t="shared" si="78"/>
        <v>0</v>
      </c>
      <c r="EI84" s="9">
        <f t="shared" si="92"/>
        <v>0.57471264367816088</v>
      </c>
      <c r="EJ84" s="10">
        <f t="shared" si="79"/>
        <v>0</v>
      </c>
      <c r="EK84" s="9">
        <f t="shared" si="84"/>
        <v>0</v>
      </c>
      <c r="EL84" s="6"/>
      <c r="EM84" s="5"/>
      <c r="EN84" s="5"/>
      <c r="EO84" s="5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</row>
    <row r="85" spans="1:168" x14ac:dyDescent="0.4">
      <c r="A85" s="7"/>
      <c r="B85" s="17">
        <v>1876</v>
      </c>
      <c r="C85" s="4"/>
      <c r="D85" s="4"/>
      <c r="E85" s="8"/>
      <c r="F85" s="8"/>
      <c r="G85" s="9">
        <v>-1.0287639297488327</v>
      </c>
      <c r="H85" s="8"/>
      <c r="I85" s="4"/>
      <c r="J85" s="9"/>
      <c r="K85" s="9"/>
      <c r="L85" s="4"/>
      <c r="M85" s="9"/>
      <c r="N85" s="8"/>
      <c r="O85" s="8"/>
      <c r="P85" s="6">
        <f t="shared" si="93"/>
        <v>-1.0287639297488327</v>
      </c>
      <c r="Q85" s="6">
        <f t="shared" si="94"/>
        <v>-1.0287639297488327</v>
      </c>
      <c r="R85" s="6">
        <f t="shared" si="95"/>
        <v>-1.0287639297488327</v>
      </c>
      <c r="S85" s="10">
        <f t="shared" si="96"/>
        <v>1</v>
      </c>
      <c r="T85" s="7">
        <f t="array" ref="T85">SUM(IF($C85:$O85&lt;0,1,0))</f>
        <v>1</v>
      </c>
      <c r="U85" s="9">
        <f t="shared" si="97"/>
        <v>100</v>
      </c>
      <c r="V85" s="7">
        <f t="array" ref="V85">SUM(IF($C85:$O85&gt;15,1,0))</f>
        <v>0</v>
      </c>
      <c r="W85" s="9">
        <f t="shared" si="98"/>
        <v>0</v>
      </c>
      <c r="X85" s="7">
        <f t="array" ref="X85">SUM(IF(C85:O85&gt;40,1,0))</f>
        <v>0</v>
      </c>
      <c r="Y85" s="9">
        <f t="shared" si="99"/>
        <v>0</v>
      </c>
      <c r="Z85" s="6">
        <v>1.2837229988577947</v>
      </c>
      <c r="AA85" s="6">
        <v>-4.8589721024377415</v>
      </c>
      <c r="AB85" s="6">
        <v>-2.0365666432434093</v>
      </c>
      <c r="AC85" s="4"/>
      <c r="AD85" s="9">
        <v>-1.96</v>
      </c>
      <c r="AE85" s="4"/>
      <c r="AF85" s="6"/>
      <c r="AG85" s="4"/>
      <c r="AH85" s="6"/>
      <c r="AI85" s="6">
        <v>-4.6817011725364566</v>
      </c>
      <c r="AJ85" s="6"/>
      <c r="AK85" s="6">
        <v>1.2169536661410518E-2</v>
      </c>
      <c r="AL85" s="6">
        <f t="shared" si="52"/>
        <v>-2.0402245637830672</v>
      </c>
      <c r="AM85" s="6">
        <f t="shared" si="53"/>
        <v>-1.9982833216217046</v>
      </c>
      <c r="AN85" s="6">
        <f t="shared" si="57"/>
        <v>1.2837229988577947</v>
      </c>
      <c r="AO85" s="10">
        <f t="shared" si="58"/>
        <v>6</v>
      </c>
      <c r="AP85" s="7">
        <f t="array" ref="AP85">SUM(IF($Z85:$AK85&lt;0,1,0))</f>
        <v>4</v>
      </c>
      <c r="AQ85" s="9">
        <f t="shared" si="54"/>
        <v>66.666666666666671</v>
      </c>
      <c r="AR85" s="7">
        <f t="array" ref="AR85">SUM(IF($Z85:$AK85&gt;15,1,0))</f>
        <v>0</v>
      </c>
      <c r="AS85" s="9">
        <f t="shared" si="55"/>
        <v>0</v>
      </c>
      <c r="AT85" s="7">
        <f t="array" ref="AT85">SUM(IF(Z85:AK85&gt;40,1,0))</f>
        <v>0</v>
      </c>
      <c r="AU85" s="9">
        <f t="shared" si="56"/>
        <v>0</v>
      </c>
      <c r="AV85" s="6">
        <v>12.32449707594585</v>
      </c>
      <c r="AW85" s="6">
        <v>-1.6697846366942048E-2</v>
      </c>
      <c r="AX85" s="6">
        <v>0.17449271506182473</v>
      </c>
      <c r="AY85" s="4"/>
      <c r="AZ85" s="9">
        <v>-0.49745039243324074</v>
      </c>
      <c r="BA85" s="9">
        <v>0.21966756675864119</v>
      </c>
      <c r="BB85" s="4"/>
      <c r="BC85" s="6"/>
      <c r="BD85" s="6">
        <v>1.0157062129520833</v>
      </c>
      <c r="BE85" s="6">
        <v>-0.49328279625038274</v>
      </c>
      <c r="BF85" s="6">
        <v>0</v>
      </c>
      <c r="BG85" s="4"/>
      <c r="BH85" s="6">
        <v>0.7475893202328443</v>
      </c>
      <c r="BI85" s="6">
        <v>10.745737432602276</v>
      </c>
      <c r="BJ85" s="6">
        <v>-0.62358276643990074</v>
      </c>
      <c r="BK85" s="9">
        <v>-1.2786379491898314</v>
      </c>
      <c r="BL85" s="6">
        <v>-2.1573809981137337</v>
      </c>
      <c r="BM85" s="6">
        <v>0.49993733265645268</v>
      </c>
      <c r="BN85" s="6">
        <f t="shared" si="80"/>
        <v>1.4757567791011381</v>
      </c>
      <c r="BO85" s="6">
        <f t="shared" si="59"/>
        <v>8.7246357530912366E-2</v>
      </c>
      <c r="BP85" s="6">
        <f t="shared" si="60"/>
        <v>12.32449707594585</v>
      </c>
      <c r="BQ85" s="10">
        <f t="shared" si="61"/>
        <v>14</v>
      </c>
      <c r="BR85" s="7">
        <f t="array" ref="BR85">SUM(IF($AV85:$BM85&lt;0,1,0))</f>
        <v>6</v>
      </c>
      <c r="BS85" s="9">
        <f t="shared" si="62"/>
        <v>42.857142857142854</v>
      </c>
      <c r="BT85" s="7">
        <f t="array" ref="BT85">SUM(IF($AV85:$BM85&gt;15,1,0))</f>
        <v>0</v>
      </c>
      <c r="BU85" s="9">
        <f t="shared" si="63"/>
        <v>0</v>
      </c>
      <c r="BV85" s="7">
        <f t="array" ref="BV85">SUM(IF(AV85:BM85&gt;40,1,0))</f>
        <v>0</v>
      </c>
      <c r="BW85" s="9">
        <f t="shared" si="81"/>
        <v>0</v>
      </c>
      <c r="BX85" s="4"/>
      <c r="BY85" s="6">
        <v>-0.49936880972376585</v>
      </c>
      <c r="BZ85" s="6">
        <v>4.4117647058823595</v>
      </c>
      <c r="CA85" s="6">
        <v>8.0291970802919721</v>
      </c>
      <c r="CB85" s="4"/>
      <c r="CC85" s="6"/>
      <c r="CD85" s="6"/>
      <c r="CE85" s="6"/>
      <c r="CF85" s="6">
        <v>0.62081676205258951</v>
      </c>
      <c r="CG85" s="6"/>
      <c r="CH85" s="6">
        <v>0.62081676205258951</v>
      </c>
      <c r="CI85" s="6">
        <v>5.8806058806058603</v>
      </c>
      <c r="CJ85" s="6"/>
      <c r="CK85" s="6"/>
      <c r="CL85" s="6"/>
      <c r="CM85" s="6"/>
      <c r="CN85" s="4"/>
      <c r="CO85" s="4"/>
      <c r="CP85" s="6">
        <f t="shared" si="50"/>
        <v>3.1773053968602674</v>
      </c>
      <c r="CQ85" s="6">
        <f t="shared" si="51"/>
        <v>2.5162907339674745</v>
      </c>
      <c r="CR85" s="6">
        <f t="shared" si="64"/>
        <v>8.0291970802919721</v>
      </c>
      <c r="CS85" s="10">
        <f t="shared" si="65"/>
        <v>6</v>
      </c>
      <c r="CT85" s="7">
        <f t="array" ref="CT85">SUM(IF($BX85:$CO85&lt;0,1,0))</f>
        <v>1</v>
      </c>
      <c r="CU85" s="9">
        <f t="shared" ref="CU85:CU116" si="100">100*CT85/CS85</f>
        <v>16.666666666666668</v>
      </c>
      <c r="CV85" s="7">
        <f t="array" ref="CV85">SUM(IF($BX85:$CO85&gt;15,1,0))</f>
        <v>0</v>
      </c>
      <c r="CW85" s="9">
        <f t="shared" ref="CW85:CW116" si="101">100*(CV85/$CS85)</f>
        <v>0</v>
      </c>
      <c r="CX85" s="7">
        <f t="array" ref="CX85">SUM(IF(BX85:CO85&gt;40,1,0))</f>
        <v>0</v>
      </c>
      <c r="CY85" s="9">
        <f t="shared" ref="CY85:CY116" si="102">100*(CX85/CS85)</f>
        <v>0</v>
      </c>
      <c r="CZ85" s="6">
        <v>0</v>
      </c>
      <c r="DA85" s="6">
        <v>-1.1132623426911792</v>
      </c>
      <c r="DB85" s="6">
        <f t="shared" si="82"/>
        <v>-0.55663117134558959</v>
      </c>
      <c r="DC85" s="6">
        <f t="shared" si="66"/>
        <v>-0.55663117134558959</v>
      </c>
      <c r="DD85" s="6">
        <f t="shared" si="67"/>
        <v>0</v>
      </c>
      <c r="DE85" s="10">
        <f t="shared" si="68"/>
        <v>2</v>
      </c>
      <c r="DF85" s="7">
        <f t="array" ref="DF85">SUM(IF($CZ85:$DA85&lt;0,1,0))</f>
        <v>1</v>
      </c>
      <c r="DG85" s="9">
        <f t="shared" si="69"/>
        <v>50</v>
      </c>
      <c r="DH85" s="7">
        <f t="array" ref="DH85">SUM(IF($CZ85:$DA85&gt;20,1,0))</f>
        <v>0</v>
      </c>
      <c r="DI85" s="9">
        <f t="shared" si="70"/>
        <v>0</v>
      </c>
      <c r="DJ85" s="7">
        <f t="array" ref="DJ85">SUM(IF(CZ85:DA85&gt;40,1,0))</f>
        <v>0</v>
      </c>
      <c r="DK85" s="9">
        <f t="shared" si="83"/>
        <v>0</v>
      </c>
      <c r="DL85" s="4"/>
      <c r="DM85" s="4"/>
      <c r="DN85" s="4"/>
      <c r="DO85" s="4"/>
      <c r="DP85" s="4"/>
      <c r="DQ85" s="10">
        <f t="shared" si="86"/>
        <v>0</v>
      </c>
      <c r="DR85" s="7">
        <f t="array" ref="DR85">SUM(IF($DL85:$DM85&lt;0,1,0))</f>
        <v>0</v>
      </c>
      <c r="DS85" s="9" t="e">
        <f t="shared" si="87"/>
        <v>#DIV/0!</v>
      </c>
      <c r="DT85" s="7">
        <f t="array" ref="DT85">SUM(IF($DL85:$DM85&gt;15,1,0))</f>
        <v>0</v>
      </c>
      <c r="DU85" s="9" t="e">
        <f t="shared" si="88"/>
        <v>#DIV/0!</v>
      </c>
      <c r="DV85" s="7">
        <f t="array" ref="DV85">SUM(IF(DL85:DM85&gt;40,1,0))</f>
        <v>0</v>
      </c>
      <c r="DW85" s="9" t="e">
        <f t="shared" si="89"/>
        <v>#DIV/0!</v>
      </c>
      <c r="DX85" s="6">
        <f t="shared" si="85"/>
        <v>0.87382943563583226</v>
      </c>
      <c r="DY85" s="6">
        <f t="shared" si="71"/>
        <v>0</v>
      </c>
      <c r="DZ85" s="6">
        <f t="shared" si="72"/>
        <v>12.32449707594585</v>
      </c>
      <c r="EA85" s="9">
        <f t="shared" si="90"/>
        <v>0.133805578179332</v>
      </c>
      <c r="EB85" s="6">
        <f t="shared" si="73"/>
        <v>3.9247611072587003</v>
      </c>
      <c r="EC85" s="9">
        <f t="shared" si="91"/>
        <v>13.661154483386952</v>
      </c>
      <c r="ED85" s="10">
        <f t="shared" si="74"/>
        <v>29</v>
      </c>
      <c r="EE85" s="10">
        <f t="shared" si="75"/>
        <v>13</v>
      </c>
      <c r="EF85" s="9">
        <f t="shared" si="76"/>
        <v>44.827586206896555</v>
      </c>
      <c r="EG85" s="10">
        <f t="shared" si="77"/>
        <v>0</v>
      </c>
      <c r="EH85" s="9">
        <f t="shared" si="78"/>
        <v>0</v>
      </c>
      <c r="EI85" s="9">
        <f t="shared" si="92"/>
        <v>0.57471264367816088</v>
      </c>
      <c r="EJ85" s="10">
        <f t="shared" si="79"/>
        <v>0</v>
      </c>
      <c r="EK85" s="9">
        <f t="shared" si="84"/>
        <v>0</v>
      </c>
      <c r="EL85" s="6"/>
      <c r="EM85" s="5"/>
      <c r="EN85" s="5"/>
      <c r="EO85" s="5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</row>
    <row r="86" spans="1:168" x14ac:dyDescent="0.4">
      <c r="A86" s="7"/>
      <c r="B86" s="17">
        <v>1877</v>
      </c>
      <c r="C86" s="4"/>
      <c r="D86" s="4"/>
      <c r="E86" s="8"/>
      <c r="F86" s="8"/>
      <c r="G86" s="9">
        <v>1.0557454887232254</v>
      </c>
      <c r="H86" s="8"/>
      <c r="I86" s="4"/>
      <c r="J86" s="9"/>
      <c r="K86" s="9"/>
      <c r="L86" s="4"/>
      <c r="M86" s="9"/>
      <c r="N86" s="8"/>
      <c r="O86" s="8"/>
      <c r="P86" s="6">
        <f t="shared" si="93"/>
        <v>1.0557454887232254</v>
      </c>
      <c r="Q86" s="6">
        <f t="shared" si="94"/>
        <v>1.0557454887232254</v>
      </c>
      <c r="R86" s="6">
        <f t="shared" si="95"/>
        <v>1.0557454887232254</v>
      </c>
      <c r="S86" s="10">
        <f t="shared" si="96"/>
        <v>1</v>
      </c>
      <c r="T86" s="7">
        <f t="array" ref="T86">SUM(IF($C86:$O86&lt;0,1,0))</f>
        <v>0</v>
      </c>
      <c r="U86" s="9">
        <f t="shared" si="97"/>
        <v>0</v>
      </c>
      <c r="V86" s="7">
        <f t="array" ref="V86">SUM(IF($C86:$O86&gt;15,1,0))</f>
        <v>0</v>
      </c>
      <c r="W86" s="9">
        <f t="shared" si="98"/>
        <v>0</v>
      </c>
      <c r="X86" s="7">
        <f t="array" ref="X86">SUM(IF(C86:O86&gt;40,1,0))</f>
        <v>0</v>
      </c>
      <c r="Y86" s="9">
        <f t="shared" si="99"/>
        <v>0</v>
      </c>
      <c r="Z86" s="6">
        <v>7.6605361702945185</v>
      </c>
      <c r="AA86" s="6">
        <v>10.456721910835265</v>
      </c>
      <c r="AB86" s="6">
        <v>2.6716698661429783</v>
      </c>
      <c r="AC86" s="6">
        <v>1.47723220913345</v>
      </c>
      <c r="AD86" s="9">
        <v>6.2525499796001638</v>
      </c>
      <c r="AE86" s="4"/>
      <c r="AF86" s="6"/>
      <c r="AG86" s="6">
        <v>0</v>
      </c>
      <c r="AH86" s="6"/>
      <c r="AI86" s="6">
        <v>8.5895258151199361</v>
      </c>
      <c r="AJ86" s="6"/>
      <c r="AK86" s="6">
        <v>-2.4270444718876849E-2</v>
      </c>
      <c r="AL86" s="6">
        <f t="shared" si="52"/>
        <v>4.6354956883009288</v>
      </c>
      <c r="AM86" s="6">
        <f t="shared" si="53"/>
        <v>4.462109922871571</v>
      </c>
      <c r="AN86" s="6">
        <f t="shared" si="57"/>
        <v>10.456721910835265</v>
      </c>
      <c r="AO86" s="10">
        <f t="shared" si="58"/>
        <v>8</v>
      </c>
      <c r="AP86" s="7">
        <f t="array" ref="AP86">SUM(IF($Z86:$AK86&lt;0,1,0))</f>
        <v>1</v>
      </c>
      <c r="AQ86" s="9">
        <f t="shared" si="54"/>
        <v>12.5</v>
      </c>
      <c r="AR86" s="7">
        <f t="array" ref="AR86">SUM(IF($Z86:$AK86&gt;15,1,0))</f>
        <v>0</v>
      </c>
      <c r="AS86" s="9">
        <f t="shared" si="55"/>
        <v>0</v>
      </c>
      <c r="AT86" s="7">
        <f t="array" ref="AT86">SUM(IF(Z86:AK86&gt;40,1,0))</f>
        <v>0</v>
      </c>
      <c r="AU86" s="9">
        <f t="shared" si="56"/>
        <v>0</v>
      </c>
      <c r="AV86" s="6">
        <v>-5.925380918735712</v>
      </c>
      <c r="AW86" s="6">
        <v>0</v>
      </c>
      <c r="AX86" s="6">
        <v>0.36189720906860678</v>
      </c>
      <c r="AY86" s="4"/>
      <c r="AZ86" s="9">
        <v>0.38872691933915515</v>
      </c>
      <c r="BA86" s="9">
        <v>0.51747626629665699</v>
      </c>
      <c r="BB86" s="4"/>
      <c r="BC86" s="6"/>
      <c r="BD86" s="6">
        <v>-0.30376512208235562</v>
      </c>
      <c r="BE86" s="6">
        <v>0.23636764052556991</v>
      </c>
      <c r="BF86" s="6">
        <v>0</v>
      </c>
      <c r="BG86" s="4"/>
      <c r="BH86" s="6">
        <v>0.81086085645072359</v>
      </c>
      <c r="BI86" s="6">
        <v>16.939489726800616</v>
      </c>
      <c r="BJ86" s="6">
        <v>1.3215440197756223</v>
      </c>
      <c r="BK86" s="9">
        <v>0.55155696459761039</v>
      </c>
      <c r="BL86" s="6">
        <v>1.5046531856724332</v>
      </c>
      <c r="BM86" s="6">
        <v>-0.38722168441431837</v>
      </c>
      <c r="BN86" s="6">
        <f t="shared" si="80"/>
        <v>1.1440146473781865</v>
      </c>
      <c r="BO86" s="6">
        <f t="shared" si="59"/>
        <v>0.37531206420388097</v>
      </c>
      <c r="BP86" s="6">
        <f t="shared" si="60"/>
        <v>16.939489726800616</v>
      </c>
      <c r="BQ86" s="10">
        <f t="shared" si="61"/>
        <v>14</v>
      </c>
      <c r="BR86" s="7">
        <f t="array" ref="BR86">SUM(IF($AV86:$BM86&lt;0,1,0))</f>
        <v>3</v>
      </c>
      <c r="BS86" s="9">
        <f t="shared" si="62"/>
        <v>21.428571428571427</v>
      </c>
      <c r="BT86" s="7">
        <f t="array" ref="BT86">SUM(IF($AV86:$BM86&gt;15,1,0))</f>
        <v>1</v>
      </c>
      <c r="BU86" s="9">
        <f t="shared" si="63"/>
        <v>7.1428571428571423</v>
      </c>
      <c r="BV86" s="7">
        <f t="array" ref="BV86">SUM(IF(AV86:BM86&gt;40,1,0))</f>
        <v>0</v>
      </c>
      <c r="BW86" s="9">
        <f t="shared" si="81"/>
        <v>0</v>
      </c>
      <c r="BX86" s="4"/>
      <c r="BY86" s="6">
        <v>0.38872691933915515</v>
      </c>
      <c r="BZ86" s="6">
        <v>2.8169014084507005</v>
      </c>
      <c r="CA86" s="6">
        <v>-3.5472972972972916</v>
      </c>
      <c r="CB86" s="4"/>
      <c r="CC86" s="6"/>
      <c r="CD86" s="6"/>
      <c r="CE86" s="6"/>
      <c r="CF86" s="6">
        <v>0</v>
      </c>
      <c r="CG86" s="6"/>
      <c r="CH86" s="6">
        <v>0</v>
      </c>
      <c r="CI86" s="6">
        <v>0.542309490416093</v>
      </c>
      <c r="CJ86" s="6"/>
      <c r="CK86" s="6"/>
      <c r="CL86" s="6"/>
      <c r="CM86" s="6"/>
      <c r="CN86" s="4"/>
      <c r="CO86" s="4"/>
      <c r="CP86" s="6">
        <f t="shared" ref="CP86:CP117" si="103">AVERAGE(BX86:CO86)</f>
        <v>3.3440086818109505E-2</v>
      </c>
      <c r="CQ86" s="6">
        <f t="shared" ref="CQ86:CQ117" si="104">MEDIAN($BX86:$CO86)</f>
        <v>0.19436345966957758</v>
      </c>
      <c r="CR86" s="6">
        <f t="shared" si="64"/>
        <v>2.8169014084507005</v>
      </c>
      <c r="CS86" s="10">
        <f t="shared" si="65"/>
        <v>6</v>
      </c>
      <c r="CT86" s="7">
        <f t="array" ref="CT86">SUM(IF($BX86:$CO86&lt;0,1,0))</f>
        <v>1</v>
      </c>
      <c r="CU86" s="9">
        <f t="shared" si="100"/>
        <v>16.666666666666668</v>
      </c>
      <c r="CV86" s="7">
        <f t="array" ref="CV86">SUM(IF($BX86:$CO86&gt;15,1,0))</f>
        <v>0</v>
      </c>
      <c r="CW86" s="9">
        <f t="shared" si="101"/>
        <v>0</v>
      </c>
      <c r="CX86" s="7">
        <f t="array" ref="CX86">SUM(IF(BX86:CO86&gt;40,1,0))</f>
        <v>0</v>
      </c>
      <c r="CY86" s="9">
        <f t="shared" si="102"/>
        <v>0</v>
      </c>
      <c r="CZ86" s="6">
        <v>0</v>
      </c>
      <c r="DA86" s="6">
        <v>0.38872691933915515</v>
      </c>
      <c r="DB86" s="6">
        <f t="shared" si="82"/>
        <v>0.19436345966957758</v>
      </c>
      <c r="DC86" s="6">
        <f t="shared" si="66"/>
        <v>0.19436345966957758</v>
      </c>
      <c r="DD86" s="6">
        <f t="shared" si="67"/>
        <v>0.38872691933915515</v>
      </c>
      <c r="DE86" s="10">
        <f t="shared" si="68"/>
        <v>2</v>
      </c>
      <c r="DF86" s="7">
        <f t="array" ref="DF86">SUM(IF($CZ86:$DA86&lt;0,1,0))</f>
        <v>0</v>
      </c>
      <c r="DG86" s="9">
        <f t="shared" si="69"/>
        <v>0</v>
      </c>
      <c r="DH86" s="7">
        <f t="array" ref="DH86">SUM(IF($CZ86:$DA86&gt;20,1,0))</f>
        <v>0</v>
      </c>
      <c r="DI86" s="9">
        <f t="shared" si="70"/>
        <v>0</v>
      </c>
      <c r="DJ86" s="7">
        <f t="array" ref="DJ86">SUM(IF(CZ86:DA86&gt;40,1,0))</f>
        <v>0</v>
      </c>
      <c r="DK86" s="9">
        <f t="shared" si="83"/>
        <v>0</v>
      </c>
      <c r="DL86" s="4"/>
      <c r="DM86" s="4"/>
      <c r="DN86" s="4"/>
      <c r="DO86" s="4"/>
      <c r="DP86" s="4"/>
      <c r="DQ86" s="10">
        <f t="shared" si="86"/>
        <v>0</v>
      </c>
      <c r="DR86" s="7">
        <f t="array" ref="DR86">SUM(IF($DL86:$DM86&lt;0,1,0))</f>
        <v>0</v>
      </c>
      <c r="DS86" s="9" t="e">
        <f t="shared" si="87"/>
        <v>#DIV/0!</v>
      </c>
      <c r="DT86" s="7">
        <f t="array" ref="DT86">SUM(IF($DL86:$DM86&gt;15,1,0))</f>
        <v>0</v>
      </c>
      <c r="DU86" s="9" t="e">
        <f t="shared" si="88"/>
        <v>#DIV/0!</v>
      </c>
      <c r="DV86" s="7">
        <f t="array" ref="DV86">SUM(IF(DL86:DM86&gt;40,1,0))</f>
        <v>0</v>
      </c>
      <c r="DW86" s="9" t="e">
        <f t="shared" si="89"/>
        <v>#DIV/0!</v>
      </c>
      <c r="DX86" s="6">
        <f t="shared" si="85"/>
        <v>1.7659768870539703</v>
      </c>
      <c r="DY86" s="6">
        <f t="shared" si="71"/>
        <v>0.38872691933915515</v>
      </c>
      <c r="DZ86" s="6">
        <f t="shared" si="72"/>
        <v>16.939489726800616</v>
      </c>
      <c r="EA86" s="9">
        <f t="shared" si="90"/>
        <v>0.19343037901689378</v>
      </c>
      <c r="EB86" s="6">
        <f t="shared" si="73"/>
        <v>4.2569497413700779</v>
      </c>
      <c r="EC86" s="9">
        <f t="shared" si="91"/>
        <v>16.008717830581627</v>
      </c>
      <c r="ED86" s="10">
        <f t="shared" si="74"/>
        <v>31</v>
      </c>
      <c r="EE86" s="10">
        <f t="shared" si="75"/>
        <v>5</v>
      </c>
      <c r="EF86" s="9">
        <f t="shared" si="76"/>
        <v>16.129032258064516</v>
      </c>
      <c r="EG86" s="10">
        <f t="shared" si="77"/>
        <v>1</v>
      </c>
      <c r="EH86" s="9">
        <f t="shared" si="78"/>
        <v>3.225806451612903</v>
      </c>
      <c r="EI86" s="9">
        <f t="shared" si="92"/>
        <v>1.1123470522803114</v>
      </c>
      <c r="EJ86" s="10">
        <f t="shared" si="79"/>
        <v>0</v>
      </c>
      <c r="EK86" s="9">
        <f t="shared" si="84"/>
        <v>0</v>
      </c>
      <c r="EL86" s="6"/>
      <c r="EM86" s="5"/>
      <c r="EN86" s="5"/>
      <c r="EO86" s="5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</row>
    <row r="87" spans="1:168" x14ac:dyDescent="0.4">
      <c r="A87" s="7"/>
      <c r="B87" s="17">
        <v>1878</v>
      </c>
      <c r="C87" s="4"/>
      <c r="D87" s="4"/>
      <c r="E87" s="8"/>
      <c r="F87" s="8"/>
      <c r="G87" s="9">
        <v>-2.0172970288834247E-2</v>
      </c>
      <c r="H87" s="8"/>
      <c r="I87" s="4"/>
      <c r="J87" s="9"/>
      <c r="K87" s="9"/>
      <c r="L87" s="4"/>
      <c r="M87" s="9"/>
      <c r="N87" s="8"/>
      <c r="O87" s="8"/>
      <c r="P87" s="6">
        <f t="shared" si="93"/>
        <v>-2.0172970288834247E-2</v>
      </c>
      <c r="Q87" s="6">
        <f t="shared" si="94"/>
        <v>-2.0172970288834247E-2</v>
      </c>
      <c r="R87" s="6">
        <f t="shared" si="95"/>
        <v>-2.0172970288834247E-2</v>
      </c>
      <c r="S87" s="10">
        <f t="shared" si="96"/>
        <v>1</v>
      </c>
      <c r="T87" s="7">
        <f t="array" ref="T87">SUM(IF($C87:$O87&lt;0,1,0))</f>
        <v>1</v>
      </c>
      <c r="U87" s="9">
        <f t="shared" si="97"/>
        <v>100</v>
      </c>
      <c r="V87" s="7">
        <f t="array" ref="V87">SUM(IF($C87:$O87&gt;15,1,0))</f>
        <v>0</v>
      </c>
      <c r="W87" s="9">
        <f t="shared" si="98"/>
        <v>0</v>
      </c>
      <c r="X87" s="7">
        <f t="array" ref="X87">SUM(IF(C87:O87&gt;40,1,0))</f>
        <v>0</v>
      </c>
      <c r="Y87" s="9">
        <f t="shared" si="99"/>
        <v>0</v>
      </c>
      <c r="Z87" s="6">
        <v>-2.487523891964738</v>
      </c>
      <c r="AA87" s="6">
        <v>7.5418627799698212</v>
      </c>
      <c r="AB87" s="6">
        <v>7.4321125987865999</v>
      </c>
      <c r="AC87" s="6">
        <v>-1.355020779356475</v>
      </c>
      <c r="AD87" s="9">
        <v>3.7822789670730383</v>
      </c>
      <c r="AE87" s="4"/>
      <c r="AF87" s="6"/>
      <c r="AG87" s="6">
        <v>0</v>
      </c>
      <c r="AH87" s="6"/>
      <c r="AI87" s="6">
        <v>7.3137032665757884</v>
      </c>
      <c r="AJ87" s="6"/>
      <c r="AK87" s="6">
        <v>2.4326543870545336E-2</v>
      </c>
      <c r="AL87" s="6">
        <f t="shared" si="52"/>
        <v>2.7814674356193221</v>
      </c>
      <c r="AM87" s="6">
        <f t="shared" si="53"/>
        <v>1.9033027554717918</v>
      </c>
      <c r="AN87" s="6">
        <f t="shared" si="57"/>
        <v>7.5418627799698212</v>
      </c>
      <c r="AO87" s="10">
        <f t="shared" si="58"/>
        <v>8</v>
      </c>
      <c r="AP87" s="7">
        <f t="array" ref="AP87">SUM(IF($Z87:$AK87&lt;0,1,0))</f>
        <v>2</v>
      </c>
      <c r="AQ87" s="9">
        <f t="shared" si="54"/>
        <v>25</v>
      </c>
      <c r="AR87" s="7">
        <f t="array" ref="AR87">SUM(IF($Z87:$AK87&gt;15,1,0))</f>
        <v>0</v>
      </c>
      <c r="AS87" s="9">
        <f t="shared" si="55"/>
        <v>0</v>
      </c>
      <c r="AT87" s="7">
        <f t="array" ref="AT87">SUM(IF(Z87:AK87&gt;40,1,0))</f>
        <v>0</v>
      </c>
      <c r="AU87" s="9">
        <f t="shared" si="56"/>
        <v>0</v>
      </c>
      <c r="AV87" s="6">
        <v>-1.9589897824051961</v>
      </c>
      <c r="AW87" s="6">
        <v>5.6090755291537953E-2</v>
      </c>
      <c r="AX87" s="6">
        <v>0.19490014102716557</v>
      </c>
      <c r="AY87" s="4"/>
      <c r="AZ87" s="9">
        <v>0.59609326828464759</v>
      </c>
      <c r="BA87" s="9">
        <v>0.14143972912696867</v>
      </c>
      <c r="BB87" s="4"/>
      <c r="BC87" s="6"/>
      <c r="BD87" s="6">
        <v>-2.6563772471224434</v>
      </c>
      <c r="BE87" s="6">
        <v>0.74055636896046551</v>
      </c>
      <c r="BF87" s="6">
        <v>-0.22156967431927743</v>
      </c>
      <c r="BG87" s="4"/>
      <c r="BH87" s="6">
        <v>2.8123842079486039E-2</v>
      </c>
      <c r="BI87" s="6">
        <v>4.2779479365375073</v>
      </c>
      <c r="BJ87" s="6">
        <v>-0.4034906634137414</v>
      </c>
      <c r="BK87" s="9">
        <v>-0.1180312739537781</v>
      </c>
      <c r="BL87" s="6">
        <v>-1.3275025722052525</v>
      </c>
      <c r="BM87" s="6">
        <v>-0.59256105174472218</v>
      </c>
      <c r="BN87" s="6">
        <f t="shared" si="80"/>
        <v>-8.8812158846902314E-2</v>
      </c>
      <c r="BO87" s="6">
        <f t="shared" si="59"/>
        <v>-4.4953715937146033E-2</v>
      </c>
      <c r="BP87" s="6">
        <f t="shared" si="60"/>
        <v>4.2779479365375073</v>
      </c>
      <c r="BQ87" s="10">
        <f t="shared" si="61"/>
        <v>14</v>
      </c>
      <c r="BR87" s="7">
        <f t="array" ref="BR87">SUM(IF($AV87:$BM87&lt;0,1,0))</f>
        <v>7</v>
      </c>
      <c r="BS87" s="9">
        <f t="shared" si="62"/>
        <v>50</v>
      </c>
      <c r="BT87" s="7">
        <f t="array" ref="BT87">SUM(IF($AV87:$BM87&gt;15,1,0))</f>
        <v>0</v>
      </c>
      <c r="BU87" s="9">
        <f t="shared" si="63"/>
        <v>0</v>
      </c>
      <c r="BV87" s="7">
        <f t="array" ref="BV87">SUM(IF(AV87:BM87&gt;40,1,0))</f>
        <v>0</v>
      </c>
      <c r="BW87" s="9">
        <f t="shared" si="81"/>
        <v>0</v>
      </c>
      <c r="BX87" s="4"/>
      <c r="BY87" s="6">
        <v>0.59803280658081714</v>
      </c>
      <c r="BZ87" s="6">
        <v>6.8493150684931559</v>
      </c>
      <c r="CA87" s="6">
        <v>6.1295971978984287</v>
      </c>
      <c r="CB87" s="4"/>
      <c r="CC87" s="6"/>
      <c r="CD87" s="6"/>
      <c r="CE87" s="6"/>
      <c r="CF87" s="6">
        <v>0.16388701436420572</v>
      </c>
      <c r="CG87" s="6"/>
      <c r="CH87" s="6">
        <v>0.16388701436420572</v>
      </c>
      <c r="CI87" s="6">
        <v>8.7696456802752731</v>
      </c>
      <c r="CJ87" s="6"/>
      <c r="CK87" s="6"/>
      <c r="CL87" s="6"/>
      <c r="CM87" s="6"/>
      <c r="CN87" s="4"/>
      <c r="CO87" s="4"/>
      <c r="CP87" s="6">
        <f t="shared" si="103"/>
        <v>3.7790607969960148</v>
      </c>
      <c r="CQ87" s="6">
        <f t="shared" si="104"/>
        <v>3.3638150022396229</v>
      </c>
      <c r="CR87" s="6">
        <f t="shared" si="64"/>
        <v>8.7696456802752731</v>
      </c>
      <c r="CS87" s="10">
        <f t="shared" si="65"/>
        <v>6</v>
      </c>
      <c r="CT87" s="7">
        <f t="array" ref="CT87">SUM(IF($BX87:$CO87&lt;0,1,0))</f>
        <v>0</v>
      </c>
      <c r="CU87" s="9">
        <f t="shared" si="100"/>
        <v>0</v>
      </c>
      <c r="CV87" s="7">
        <f t="array" ref="CV87">SUM(IF($BX87:$CO87&gt;15,1,0))</f>
        <v>0</v>
      </c>
      <c r="CW87" s="9">
        <f t="shared" si="101"/>
        <v>0</v>
      </c>
      <c r="CX87" s="7">
        <f t="array" ref="CX87">SUM(IF(BX87:CO87&gt;40,1,0))</f>
        <v>0</v>
      </c>
      <c r="CY87" s="9">
        <f t="shared" si="102"/>
        <v>0</v>
      </c>
      <c r="CZ87" s="6">
        <v>0</v>
      </c>
      <c r="DA87" s="6">
        <v>0.43923865300146137</v>
      </c>
      <c r="DB87" s="6">
        <f t="shared" si="82"/>
        <v>0.21961932650073068</v>
      </c>
      <c r="DC87" s="6">
        <f t="shared" si="66"/>
        <v>0.21961932650073068</v>
      </c>
      <c r="DD87" s="6">
        <f t="shared" si="67"/>
        <v>0.43923865300146137</v>
      </c>
      <c r="DE87" s="10">
        <f t="shared" si="68"/>
        <v>2</v>
      </c>
      <c r="DF87" s="7">
        <f t="array" ref="DF87">SUM(IF($CZ87:$DA87&lt;0,1,0))</f>
        <v>0</v>
      </c>
      <c r="DG87" s="9">
        <f t="shared" si="69"/>
        <v>0</v>
      </c>
      <c r="DH87" s="7">
        <f t="array" ref="DH87">SUM(IF($CZ87:$DA87&gt;20,1,0))</f>
        <v>0</v>
      </c>
      <c r="DI87" s="9">
        <f t="shared" si="70"/>
        <v>0</v>
      </c>
      <c r="DJ87" s="7">
        <f t="array" ref="DJ87">SUM(IF(CZ87:DA87&gt;40,1,0))</f>
        <v>0</v>
      </c>
      <c r="DK87" s="9">
        <f t="shared" si="83"/>
        <v>0</v>
      </c>
      <c r="DL87" s="4"/>
      <c r="DM87" s="4"/>
      <c r="DN87" s="4"/>
      <c r="DO87" s="4"/>
      <c r="DP87" s="4"/>
      <c r="DQ87" s="10">
        <f t="shared" si="86"/>
        <v>0</v>
      </c>
      <c r="DR87" s="7">
        <f t="array" ref="DR87">SUM(IF($DL87:$DM87&lt;0,1,0))</f>
        <v>0</v>
      </c>
      <c r="DS87" s="9" t="e">
        <f t="shared" si="87"/>
        <v>#DIV/0!</v>
      </c>
      <c r="DT87" s="7">
        <f t="array" ref="DT87">SUM(IF($DL87:$DM87&gt;15,1,0))</f>
        <v>0</v>
      </c>
      <c r="DU87" s="9" t="e">
        <f t="shared" si="88"/>
        <v>#DIV/0!</v>
      </c>
      <c r="DV87" s="7">
        <f t="array" ref="DV87">SUM(IF(DL87:DM87&gt;40,1,0))</f>
        <v>0</v>
      </c>
      <c r="DW87" s="9" t="e">
        <f t="shared" si="89"/>
        <v>#DIV/0!</v>
      </c>
      <c r="DX87" s="6">
        <f t="shared" si="85"/>
        <v>1.4226387008318278</v>
      </c>
      <c r="DY87" s="6">
        <f t="shared" si="71"/>
        <v>0.14143972912696867</v>
      </c>
      <c r="DZ87" s="6">
        <f t="shared" si="72"/>
        <v>8.7696456802752731</v>
      </c>
      <c r="EA87" s="9">
        <f t="shared" si="90"/>
        <v>0.15992604163394356</v>
      </c>
      <c r="EB87" s="6">
        <f t="shared" si="73"/>
        <v>3.2644120717580489</v>
      </c>
      <c r="EC87" s="9">
        <f t="shared" si="91"/>
        <v>9.6678946305325741</v>
      </c>
      <c r="ED87" s="10">
        <f t="shared" si="74"/>
        <v>31</v>
      </c>
      <c r="EE87" s="10">
        <f t="shared" si="75"/>
        <v>10</v>
      </c>
      <c r="EF87" s="9">
        <f t="shared" si="76"/>
        <v>32.258064516129032</v>
      </c>
      <c r="EG87" s="10">
        <f t="shared" si="77"/>
        <v>0</v>
      </c>
      <c r="EH87" s="9">
        <f t="shared" si="78"/>
        <v>0</v>
      </c>
      <c r="EI87" s="9">
        <f t="shared" si="92"/>
        <v>0.5376344086021505</v>
      </c>
      <c r="EJ87" s="10">
        <f t="shared" si="79"/>
        <v>0</v>
      </c>
      <c r="EK87" s="9">
        <f t="shared" si="84"/>
        <v>0</v>
      </c>
      <c r="EL87" s="6"/>
      <c r="EM87" s="5"/>
      <c r="EN87" s="5"/>
      <c r="EO87" s="5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</row>
    <row r="88" spans="1:168" x14ac:dyDescent="0.4">
      <c r="A88" s="7"/>
      <c r="B88" s="17">
        <v>1879</v>
      </c>
      <c r="C88" s="4"/>
      <c r="D88" s="4"/>
      <c r="E88" s="8"/>
      <c r="F88" s="8"/>
      <c r="G88" s="9">
        <v>1.0233981142123705</v>
      </c>
      <c r="H88" s="8"/>
      <c r="I88" s="4"/>
      <c r="J88" s="9"/>
      <c r="K88" s="9"/>
      <c r="L88" s="4"/>
      <c r="M88" s="9"/>
      <c r="N88" s="8"/>
      <c r="O88" s="8"/>
      <c r="P88" s="6">
        <f t="shared" si="93"/>
        <v>1.0233981142123705</v>
      </c>
      <c r="Q88" s="6">
        <f t="shared" si="94"/>
        <v>1.0233981142123705</v>
      </c>
      <c r="R88" s="6">
        <f t="shared" si="95"/>
        <v>1.0233981142123705</v>
      </c>
      <c r="S88" s="10">
        <f t="shared" si="96"/>
        <v>1</v>
      </c>
      <c r="T88" s="7">
        <f t="array" ref="T88">SUM(IF($C88:$O88&lt;0,1,0))</f>
        <v>0</v>
      </c>
      <c r="U88" s="9">
        <f t="shared" si="97"/>
        <v>0</v>
      </c>
      <c r="V88" s="7">
        <f t="array" ref="V88">SUM(IF($C88:$O88&gt;15,1,0))</f>
        <v>0</v>
      </c>
      <c r="W88" s="9">
        <f t="shared" si="98"/>
        <v>0</v>
      </c>
      <c r="X88" s="7">
        <f t="array" ref="X88">SUM(IF(C88:O88&gt;40,1,0))</f>
        <v>0</v>
      </c>
      <c r="Y88" s="9">
        <f t="shared" si="99"/>
        <v>0</v>
      </c>
      <c r="Z88" s="6">
        <v>3.0476125979568502</v>
      </c>
      <c r="AA88" s="6">
        <v>-4.1577871492760927</v>
      </c>
      <c r="AB88" s="6">
        <v>-0.33048291911337291</v>
      </c>
      <c r="AC88" s="6">
        <v>-0.21896295096242024</v>
      </c>
      <c r="AD88" s="9">
        <v>1.0914808990842628</v>
      </c>
      <c r="AE88" s="4"/>
      <c r="AF88" s="6"/>
      <c r="AG88" s="6">
        <v>0</v>
      </c>
      <c r="AH88" s="6"/>
      <c r="AI88" s="6">
        <v>-3.6542288189777339</v>
      </c>
      <c r="AJ88" s="6"/>
      <c r="AK88" s="6">
        <v>-6.1001647044478524E-3</v>
      </c>
      <c r="AL88" s="6">
        <f t="shared" si="52"/>
        <v>-0.52855856324911921</v>
      </c>
      <c r="AM88" s="6">
        <f t="shared" si="53"/>
        <v>-0.11253155783343405</v>
      </c>
      <c r="AN88" s="6">
        <f t="shared" si="57"/>
        <v>3.0476125979568502</v>
      </c>
      <c r="AO88" s="10">
        <f t="shared" si="58"/>
        <v>8</v>
      </c>
      <c r="AP88" s="7">
        <f t="array" ref="AP88">SUM(IF($Z88:$AK88&lt;0,1,0))</f>
        <v>5</v>
      </c>
      <c r="AQ88" s="9">
        <f t="shared" si="54"/>
        <v>62.5</v>
      </c>
      <c r="AR88" s="7">
        <f t="array" ref="AR88">SUM(IF($Z88:$AK88&gt;15,1,0))</f>
        <v>0</v>
      </c>
      <c r="AS88" s="9">
        <f t="shared" si="55"/>
        <v>0</v>
      </c>
      <c r="AT88" s="7">
        <f t="array" ref="AT88">SUM(IF(Z88:AK88&gt;40,1,0))</f>
        <v>0</v>
      </c>
      <c r="AU88" s="9">
        <f t="shared" si="56"/>
        <v>0</v>
      </c>
      <c r="AV88" s="6">
        <v>-0.8314500661796842</v>
      </c>
      <c r="AW88" s="6">
        <v>-9.0288918942527108E-2</v>
      </c>
      <c r="AX88" s="6">
        <v>-0.67087704133398374</v>
      </c>
      <c r="AY88" s="4"/>
      <c r="AZ88" s="9">
        <v>-0.57195220712663586</v>
      </c>
      <c r="BA88" s="9">
        <v>-0.84955451345589683</v>
      </c>
      <c r="BB88" s="4"/>
      <c r="BC88" s="6"/>
      <c r="BD88" s="6">
        <v>6.3308758588545011</v>
      </c>
      <c r="BE88" s="6">
        <v>-0.87322914976001309</v>
      </c>
      <c r="BF88" s="6">
        <v>-0.19887149625351652</v>
      </c>
      <c r="BG88" s="4"/>
      <c r="BH88" s="6">
        <v>-1.4290262425435851</v>
      </c>
      <c r="BI88" s="6">
        <v>-4.5948483515775074</v>
      </c>
      <c r="BJ88" s="6">
        <v>1.2530619935933851</v>
      </c>
      <c r="BK88" s="9">
        <v>-0.30537612212718779</v>
      </c>
      <c r="BL88" s="6">
        <v>0.11756730028524842</v>
      </c>
      <c r="BM88" s="6">
        <v>0.57524231826224792</v>
      </c>
      <c r="BN88" s="6">
        <f t="shared" si="80"/>
        <v>-0.15276618845036821</v>
      </c>
      <c r="BO88" s="6">
        <f t="shared" si="59"/>
        <v>-0.43866416462691182</v>
      </c>
      <c r="BP88" s="6">
        <f t="shared" si="60"/>
        <v>6.3308758588545011</v>
      </c>
      <c r="BQ88" s="10">
        <f t="shared" si="61"/>
        <v>14</v>
      </c>
      <c r="BR88" s="7">
        <f t="array" ref="BR88">SUM(IF($AV88:$BM88&lt;0,1,0))</f>
        <v>10</v>
      </c>
      <c r="BS88" s="9">
        <f t="shared" si="62"/>
        <v>71.428571428571431</v>
      </c>
      <c r="BT88" s="7">
        <f t="array" ref="BT88">SUM(IF($AV88:$BM88&gt;15,1,0))</f>
        <v>0</v>
      </c>
      <c r="BU88" s="9">
        <f t="shared" si="63"/>
        <v>0</v>
      </c>
      <c r="BV88" s="7">
        <f t="array" ref="BV88">SUM(IF(AV88:BM88&gt;40,1,0))</f>
        <v>0</v>
      </c>
      <c r="BW88" s="9">
        <f t="shared" si="81"/>
        <v>0</v>
      </c>
      <c r="BX88" s="4"/>
      <c r="BY88" s="6">
        <v>-0.5738632192120674</v>
      </c>
      <c r="BZ88" s="6">
        <v>1.2820512820512775</v>
      </c>
      <c r="CA88" s="6">
        <v>19.96699669966997</v>
      </c>
      <c r="CB88" s="4"/>
      <c r="CC88" s="6"/>
      <c r="CD88" s="6"/>
      <c r="CE88" s="6"/>
      <c r="CF88" s="6">
        <v>0.15399422521655826</v>
      </c>
      <c r="CG88" s="6"/>
      <c r="CH88" s="6">
        <v>0.15399422521655826</v>
      </c>
      <c r="CI88" s="6">
        <v>-6.8142954856361015</v>
      </c>
      <c r="CJ88" s="6"/>
      <c r="CK88" s="6"/>
      <c r="CL88" s="6"/>
      <c r="CM88" s="6"/>
      <c r="CN88" s="4"/>
      <c r="CO88" s="4"/>
      <c r="CP88" s="6">
        <f t="shared" si="103"/>
        <v>2.3614796212176987</v>
      </c>
      <c r="CQ88" s="6">
        <f t="shared" si="104"/>
        <v>0.15399422521655826</v>
      </c>
      <c r="CR88" s="6">
        <f t="shared" si="64"/>
        <v>19.96699669966997</v>
      </c>
      <c r="CS88" s="10">
        <f t="shared" si="65"/>
        <v>6</v>
      </c>
      <c r="CT88" s="7">
        <f t="array" ref="CT88">SUM(IF($BX88:$CO88&lt;0,1,0))</f>
        <v>2</v>
      </c>
      <c r="CU88" s="9">
        <f t="shared" si="100"/>
        <v>33.333333333333336</v>
      </c>
      <c r="CV88" s="7">
        <f t="array" ref="CV88">SUM(IF($BX88:$CO88&gt;15,1,0))</f>
        <v>1</v>
      </c>
      <c r="CW88" s="9">
        <f t="shared" si="101"/>
        <v>16.666666666666664</v>
      </c>
      <c r="CX88" s="7">
        <f t="array" ref="CX88">SUM(IF(BX88:CO88&gt;40,1,0))</f>
        <v>0</v>
      </c>
      <c r="CY88" s="9">
        <f t="shared" si="102"/>
        <v>0</v>
      </c>
      <c r="CZ88" s="6">
        <v>0</v>
      </c>
      <c r="DA88" s="6">
        <v>-0.72674418604651292</v>
      </c>
      <c r="DB88" s="6">
        <f t="shared" si="82"/>
        <v>-0.36337209302325646</v>
      </c>
      <c r="DC88" s="6">
        <f t="shared" si="66"/>
        <v>-0.36337209302325646</v>
      </c>
      <c r="DD88" s="6">
        <f t="shared" si="67"/>
        <v>0</v>
      </c>
      <c r="DE88" s="10">
        <f t="shared" si="68"/>
        <v>2</v>
      </c>
      <c r="DF88" s="7">
        <f t="array" ref="DF88">SUM(IF($CZ88:$DA88&lt;0,1,0))</f>
        <v>1</v>
      </c>
      <c r="DG88" s="9">
        <f t="shared" si="69"/>
        <v>50</v>
      </c>
      <c r="DH88" s="7">
        <f t="array" ref="DH88">SUM(IF($CZ88:$DA88&gt;20,1,0))</f>
        <v>0</v>
      </c>
      <c r="DI88" s="9">
        <f t="shared" si="70"/>
        <v>0</v>
      </c>
      <c r="DJ88" s="7">
        <f t="array" ref="DJ88">SUM(IF(CZ88:DA88&gt;40,1,0))</f>
        <v>0</v>
      </c>
      <c r="DK88" s="9">
        <f t="shared" si="83"/>
        <v>0</v>
      </c>
      <c r="DL88" s="4"/>
      <c r="DM88" s="4"/>
      <c r="DN88" s="4"/>
      <c r="DO88" s="4"/>
      <c r="DP88" s="4"/>
      <c r="DQ88" s="10">
        <f t="shared" si="86"/>
        <v>0</v>
      </c>
      <c r="DR88" s="7">
        <f t="array" ref="DR88">SUM(IF($DL88:$DM88&lt;0,1,0))</f>
        <v>0</v>
      </c>
      <c r="DS88" s="9" t="e">
        <f t="shared" si="87"/>
        <v>#DIV/0!</v>
      </c>
      <c r="DT88" s="7">
        <f t="array" ref="DT88">SUM(IF($DL88:$DM88&gt;15,1,0))</f>
        <v>0</v>
      </c>
      <c r="DU88" s="9" t="e">
        <f t="shared" si="88"/>
        <v>#DIV/0!</v>
      </c>
      <c r="DV88" s="7">
        <f t="array" ref="DV88">SUM(IF(DL88:DM88&gt;40,1,0))</f>
        <v>0</v>
      </c>
      <c r="DW88" s="9" t="e">
        <f t="shared" si="89"/>
        <v>#DIV/0!</v>
      </c>
      <c r="DX88" s="6">
        <f t="shared" si="85"/>
        <v>0.26123666165077225</v>
      </c>
      <c r="DY88" s="6">
        <f t="shared" si="71"/>
        <v>-0.19887149625351652</v>
      </c>
      <c r="DZ88" s="6">
        <f t="shared" si="72"/>
        <v>19.96699669966997</v>
      </c>
      <c r="EA88" s="9">
        <f t="shared" si="90"/>
        <v>0.10793940085409015</v>
      </c>
      <c r="EB88" s="6">
        <f t="shared" si="73"/>
        <v>4.3054861420115946</v>
      </c>
      <c r="EC88" s="9">
        <f t="shared" si="91"/>
        <v>11.849022584807528</v>
      </c>
      <c r="ED88" s="10">
        <f t="shared" si="74"/>
        <v>31</v>
      </c>
      <c r="EE88" s="10">
        <f t="shared" si="75"/>
        <v>18</v>
      </c>
      <c r="EF88" s="9">
        <f t="shared" si="76"/>
        <v>58.064516129032256</v>
      </c>
      <c r="EG88" s="10">
        <f t="shared" si="77"/>
        <v>1</v>
      </c>
      <c r="EH88" s="9">
        <f t="shared" si="78"/>
        <v>3.225806451612903</v>
      </c>
      <c r="EI88" s="9">
        <f t="shared" si="92"/>
        <v>1.075268817204301</v>
      </c>
      <c r="EJ88" s="10">
        <f t="shared" si="79"/>
        <v>0</v>
      </c>
      <c r="EK88" s="9">
        <f t="shared" si="84"/>
        <v>0</v>
      </c>
      <c r="EL88" s="6"/>
      <c r="EM88" s="5"/>
      <c r="EN88" s="5"/>
      <c r="EO88" s="5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</row>
    <row r="89" spans="1:168" x14ac:dyDescent="0.4">
      <c r="A89" s="7"/>
      <c r="B89" s="17">
        <v>1880</v>
      </c>
      <c r="C89" s="9">
        <v>0</v>
      </c>
      <c r="D89" s="9">
        <v>0</v>
      </c>
      <c r="E89" s="8"/>
      <c r="F89" s="8"/>
      <c r="G89" s="9">
        <v>3.3296176730335247E-2</v>
      </c>
      <c r="H89" s="8"/>
      <c r="I89" s="9">
        <v>0</v>
      </c>
      <c r="J89" s="9"/>
      <c r="K89" s="9"/>
      <c r="L89" s="4"/>
      <c r="M89" s="9"/>
      <c r="N89" s="8"/>
      <c r="O89" s="8"/>
      <c r="P89" s="6">
        <f t="shared" si="93"/>
        <v>8.3240441825838118E-3</v>
      </c>
      <c r="Q89" s="6">
        <f t="shared" si="94"/>
        <v>0</v>
      </c>
      <c r="R89" s="6">
        <f t="shared" si="95"/>
        <v>3.3296176730335247E-2</v>
      </c>
      <c r="S89" s="10">
        <f t="shared" si="96"/>
        <v>4</v>
      </c>
      <c r="T89" s="7">
        <f t="array" ref="T89">SUM(IF($C89:$O89&lt;0,1,0))</f>
        <v>0</v>
      </c>
      <c r="U89" s="9">
        <f t="shared" si="97"/>
        <v>0</v>
      </c>
      <c r="V89" s="7">
        <f t="array" ref="V89">SUM(IF($C89:$O89&gt;15,1,0))</f>
        <v>0</v>
      </c>
      <c r="W89" s="9">
        <f t="shared" si="98"/>
        <v>0</v>
      </c>
      <c r="X89" s="7">
        <f t="array" ref="X89">SUM(IF(C89:O89&gt;40,1,0))</f>
        <v>0</v>
      </c>
      <c r="Y89" s="9">
        <f t="shared" si="99"/>
        <v>0</v>
      </c>
      <c r="Z89" s="6">
        <v>-0.80056043699496815</v>
      </c>
      <c r="AA89" s="6">
        <v>2.5315991804685467</v>
      </c>
      <c r="AB89" s="6">
        <v>-1.1278691483114778</v>
      </c>
      <c r="AC89" s="6">
        <v>2.3970163576880976</v>
      </c>
      <c r="AD89" s="9">
        <v>1.1071461249885672</v>
      </c>
      <c r="AE89" s="4"/>
      <c r="AF89" s="6"/>
      <c r="AG89" s="6">
        <v>0</v>
      </c>
      <c r="AH89" s="6"/>
      <c r="AI89" s="6">
        <v>3.4661915622053563</v>
      </c>
      <c r="AJ89" s="6"/>
      <c r="AK89" s="6">
        <v>-2.4119633381580741E-2</v>
      </c>
      <c r="AL89" s="6">
        <f t="shared" si="52"/>
        <v>0.9436755008328177</v>
      </c>
      <c r="AM89" s="6">
        <f t="shared" si="53"/>
        <v>0.55357306249428362</v>
      </c>
      <c r="AN89" s="6">
        <f t="shared" si="57"/>
        <v>3.4661915622053563</v>
      </c>
      <c r="AO89" s="10">
        <f t="shared" si="58"/>
        <v>8</v>
      </c>
      <c r="AP89" s="7">
        <f t="array" ref="AP89">SUM(IF($Z89:$AK89&lt;0,1,0))</f>
        <v>3</v>
      </c>
      <c r="AQ89" s="9">
        <f t="shared" si="54"/>
        <v>37.5</v>
      </c>
      <c r="AR89" s="7">
        <f t="array" ref="AR89">SUM(IF($Z89:$AK89&gt;15,1,0))</f>
        <v>0</v>
      </c>
      <c r="AS89" s="9">
        <f t="shared" si="55"/>
        <v>0</v>
      </c>
      <c r="AT89" s="7">
        <f t="array" ref="AT89">SUM(IF(Z89:AK89&gt;40,1,0))</f>
        <v>0</v>
      </c>
      <c r="AU89" s="9">
        <f t="shared" si="56"/>
        <v>0</v>
      </c>
      <c r="AV89" s="6">
        <v>0.68179273766406645</v>
      </c>
      <c r="AW89" s="6">
        <v>8.8998365595882589E-2</v>
      </c>
      <c r="AX89" s="6">
        <v>-2.0817936774619739E-2</v>
      </c>
      <c r="AY89" s="4"/>
      <c r="AZ89" s="9">
        <v>0.19161361056601045</v>
      </c>
      <c r="BA89" s="9">
        <v>0.15401128772642991</v>
      </c>
      <c r="BB89" s="4"/>
      <c r="BC89" s="6"/>
      <c r="BD89" s="6">
        <v>-6.9088376638336557</v>
      </c>
      <c r="BE89" s="6">
        <v>-0.58526379989248811</v>
      </c>
      <c r="BF89" s="6">
        <v>0.16837697664706663</v>
      </c>
      <c r="BG89" s="4"/>
      <c r="BH89" s="6">
        <v>-0.52163887389662378</v>
      </c>
      <c r="BI89" s="6">
        <v>-0.20159381364841522</v>
      </c>
      <c r="BJ89" s="6">
        <v>-8.8758210153328641</v>
      </c>
      <c r="BK89" s="9">
        <v>-0.35475268851620223</v>
      </c>
      <c r="BL89" s="6">
        <v>0.40550531434850878</v>
      </c>
      <c r="BM89" s="6">
        <v>-0.19124715498722855</v>
      </c>
      <c r="BN89" s="6">
        <f t="shared" si="80"/>
        <v>-1.1406910467381524</v>
      </c>
      <c r="BO89" s="6">
        <f t="shared" si="59"/>
        <v>-0.10603254588092415</v>
      </c>
      <c r="BP89" s="6">
        <f t="shared" si="60"/>
        <v>0.68179273766406645</v>
      </c>
      <c r="BQ89" s="10">
        <f t="shared" si="61"/>
        <v>14</v>
      </c>
      <c r="BR89" s="7">
        <f t="array" ref="BR89">SUM(IF($AV89:$BM89&lt;0,1,0))</f>
        <v>8</v>
      </c>
      <c r="BS89" s="9">
        <f t="shared" si="62"/>
        <v>57.142857142857146</v>
      </c>
      <c r="BT89" s="7">
        <f t="array" ref="BT89">SUM(IF($AV89:$BM89&gt;15,1,0))</f>
        <v>0</v>
      </c>
      <c r="BU89" s="9">
        <f t="shared" si="63"/>
        <v>0</v>
      </c>
      <c r="BV89" s="7">
        <f t="array" ref="BV89">SUM(IF(AV89:BM89&gt;40,1,0))</f>
        <v>0</v>
      </c>
      <c r="BW89" s="9">
        <f t="shared" si="81"/>
        <v>0</v>
      </c>
      <c r="BX89" s="4"/>
      <c r="BY89" s="6">
        <v>0.19353933543742041</v>
      </c>
      <c r="BZ89" s="6">
        <v>0</v>
      </c>
      <c r="CA89" s="6">
        <v>6.8775790921595581</v>
      </c>
      <c r="CB89" s="4"/>
      <c r="CC89" s="6"/>
      <c r="CD89" s="6"/>
      <c r="CE89" s="6"/>
      <c r="CF89" s="6">
        <v>0.62463963098211561</v>
      </c>
      <c r="CG89" s="6"/>
      <c r="CH89" s="6">
        <v>0.62463963098211561</v>
      </c>
      <c r="CI89" s="6">
        <v>4.8628314524268301</v>
      </c>
      <c r="CJ89" s="6"/>
      <c r="CK89" s="6"/>
      <c r="CL89" s="6"/>
      <c r="CM89" s="6"/>
      <c r="CN89" s="4"/>
      <c r="CO89" s="4"/>
      <c r="CP89" s="6">
        <f t="shared" si="103"/>
        <v>2.1972048569980065</v>
      </c>
      <c r="CQ89" s="6">
        <f t="shared" si="104"/>
        <v>0.62463963098211561</v>
      </c>
      <c r="CR89" s="6">
        <f t="shared" si="64"/>
        <v>6.8775790921595581</v>
      </c>
      <c r="CS89" s="10">
        <f t="shared" si="65"/>
        <v>6</v>
      </c>
      <c r="CT89" s="7">
        <f t="array" ref="CT89">SUM(IF($BX89:$CO89&lt;0,1,0))</f>
        <v>0</v>
      </c>
      <c r="CU89" s="9">
        <f t="shared" si="100"/>
        <v>0</v>
      </c>
      <c r="CV89" s="7">
        <f t="array" ref="CV89">SUM(IF($BX89:$CO89&gt;15,1,0))</f>
        <v>0</v>
      </c>
      <c r="CW89" s="9">
        <f t="shared" si="101"/>
        <v>0</v>
      </c>
      <c r="CX89" s="7">
        <f t="array" ref="CX89">SUM(IF(BX89:CO89&gt;40,1,0))</f>
        <v>0</v>
      </c>
      <c r="CY89" s="9">
        <f t="shared" si="102"/>
        <v>0</v>
      </c>
      <c r="CZ89" s="6">
        <v>0</v>
      </c>
      <c r="DA89" s="6">
        <v>-0.4341534008682979</v>
      </c>
      <c r="DB89" s="6">
        <f t="shared" si="82"/>
        <v>-0.21707670043414895</v>
      </c>
      <c r="DC89" s="6">
        <f t="shared" si="66"/>
        <v>-0.21707670043414895</v>
      </c>
      <c r="DD89" s="6">
        <f t="shared" si="67"/>
        <v>0</v>
      </c>
      <c r="DE89" s="10">
        <f t="shared" si="68"/>
        <v>2</v>
      </c>
      <c r="DF89" s="7">
        <f t="array" ref="DF89">SUM(IF($CZ89:$DA89&lt;0,1,0))</f>
        <v>1</v>
      </c>
      <c r="DG89" s="9">
        <f t="shared" si="69"/>
        <v>50</v>
      </c>
      <c r="DH89" s="7">
        <f t="array" ref="DH89">SUM(IF($CZ89:$DA89&gt;20,1,0))</f>
        <v>0</v>
      </c>
      <c r="DI89" s="9">
        <f t="shared" si="70"/>
        <v>0</v>
      </c>
      <c r="DJ89" s="7">
        <f t="array" ref="DJ89">SUM(IF(CZ89:DA89&gt;40,1,0))</f>
        <v>0</v>
      </c>
      <c r="DK89" s="9">
        <f t="shared" si="83"/>
        <v>0</v>
      </c>
      <c r="DL89" s="4"/>
      <c r="DM89" s="4"/>
      <c r="DN89" s="4"/>
      <c r="DO89" s="4"/>
      <c r="DP89" s="4"/>
      <c r="DQ89" s="10">
        <f t="shared" si="86"/>
        <v>0</v>
      </c>
      <c r="DR89" s="7">
        <f t="array" ref="DR89">SUM(IF($DL89:$DM89&lt;0,1,0))</f>
        <v>0</v>
      </c>
      <c r="DS89" s="9" t="e">
        <f t="shared" si="87"/>
        <v>#DIV/0!</v>
      </c>
      <c r="DT89" s="7">
        <f t="array" ref="DT89">SUM(IF($DL89:$DM89&gt;15,1,0))</f>
        <v>0</v>
      </c>
      <c r="DU89" s="9" t="e">
        <f t="shared" si="88"/>
        <v>#DIV/0!</v>
      </c>
      <c r="DV89" s="7">
        <f t="array" ref="DV89">SUM(IF(DL89:DM89&gt;40,1,0))</f>
        <v>0</v>
      </c>
      <c r="DW89" s="9" t="e">
        <f t="shared" si="89"/>
        <v>#DIV/0!</v>
      </c>
      <c r="DX89" s="6">
        <f t="shared" si="85"/>
        <v>0.12829709618172014</v>
      </c>
      <c r="DY89" s="6">
        <f t="shared" si="71"/>
        <v>0</v>
      </c>
      <c r="DZ89" s="6">
        <f t="shared" si="72"/>
        <v>6.8775790921595581</v>
      </c>
      <c r="EA89" s="9">
        <f t="shared" si="90"/>
        <v>0.10793940085409015</v>
      </c>
      <c r="EB89" s="6">
        <f t="shared" si="73"/>
        <v>2.6213624028655302</v>
      </c>
      <c r="EC89" s="9">
        <f t="shared" si="91"/>
        <v>12.152852069486228</v>
      </c>
      <c r="ED89" s="10">
        <f t="shared" si="74"/>
        <v>34</v>
      </c>
      <c r="EE89" s="10">
        <f t="shared" si="75"/>
        <v>12</v>
      </c>
      <c r="EF89" s="9">
        <f t="shared" si="76"/>
        <v>35.294117647058826</v>
      </c>
      <c r="EG89" s="10">
        <f t="shared" si="77"/>
        <v>0</v>
      </c>
      <c r="EH89" s="9">
        <f t="shared" si="78"/>
        <v>0</v>
      </c>
      <c r="EI89" s="9">
        <f t="shared" si="92"/>
        <v>1.075268817204301</v>
      </c>
      <c r="EJ89" s="10">
        <f t="shared" si="79"/>
        <v>0</v>
      </c>
      <c r="EK89" s="9">
        <f t="shared" si="84"/>
        <v>0</v>
      </c>
      <c r="EL89" s="6"/>
      <c r="EM89" s="5"/>
      <c r="EN89" s="5"/>
      <c r="EO89" s="5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</row>
    <row r="90" spans="1:168" x14ac:dyDescent="0.4">
      <c r="A90" s="7"/>
      <c r="B90" s="17">
        <v>1881</v>
      </c>
      <c r="C90" s="9">
        <v>0</v>
      </c>
      <c r="D90" s="9">
        <v>0</v>
      </c>
      <c r="E90" s="8"/>
      <c r="F90" s="8"/>
      <c r="G90" s="9">
        <v>-3.0097087378666565E-3</v>
      </c>
      <c r="H90" s="8"/>
      <c r="I90" s="9">
        <v>0</v>
      </c>
      <c r="J90" s="9"/>
      <c r="K90" s="9"/>
      <c r="L90" s="4"/>
      <c r="M90" s="9"/>
      <c r="N90" s="8"/>
      <c r="O90" s="8"/>
      <c r="P90" s="6">
        <f t="shared" si="93"/>
        <v>-7.5242718446666412E-4</v>
      </c>
      <c r="Q90" s="6">
        <f t="shared" si="94"/>
        <v>0</v>
      </c>
      <c r="R90" s="6">
        <f t="shared" si="95"/>
        <v>0</v>
      </c>
      <c r="S90" s="10">
        <f t="shared" si="96"/>
        <v>4</v>
      </c>
      <c r="T90" s="7">
        <f t="array" ref="T90">SUM(IF($C90:$O90&lt;0,1,0))</f>
        <v>1</v>
      </c>
      <c r="U90" s="9">
        <f t="shared" si="97"/>
        <v>25</v>
      </c>
      <c r="V90" s="7">
        <f t="array" ref="V90">SUM(IF($C90:$O90&gt;15,1,0))</f>
        <v>0</v>
      </c>
      <c r="W90" s="9">
        <f t="shared" si="98"/>
        <v>0</v>
      </c>
      <c r="X90" s="7">
        <f t="array" ref="X90">SUM(IF(C90:O90&gt;40,1,0))</f>
        <v>0</v>
      </c>
      <c r="Y90" s="9">
        <f t="shared" si="99"/>
        <v>0</v>
      </c>
      <c r="Z90" s="6">
        <v>0.19679808702441903</v>
      </c>
      <c r="AA90" s="6">
        <v>-1.6630667786028175</v>
      </c>
      <c r="AB90" s="6">
        <v>-1.0845095879558841</v>
      </c>
      <c r="AC90" s="6">
        <v>-2.1134550051355006</v>
      </c>
      <c r="AD90" s="9">
        <v>0.28054298642534725</v>
      </c>
      <c r="AE90" s="4"/>
      <c r="AF90" s="6"/>
      <c r="AG90" s="6">
        <v>0</v>
      </c>
      <c r="AH90" s="6"/>
      <c r="AI90" s="6">
        <v>-1.899600901081322</v>
      </c>
      <c r="AJ90" s="6"/>
      <c r="AK90" s="6">
        <v>1.8061914194356099E-2</v>
      </c>
      <c r="AL90" s="6">
        <f t="shared" si="52"/>
        <v>-0.78315366064142522</v>
      </c>
      <c r="AM90" s="6">
        <f t="shared" si="53"/>
        <v>-0.54225479397794207</v>
      </c>
      <c r="AN90" s="6">
        <f t="shared" si="57"/>
        <v>0.28054298642534725</v>
      </c>
      <c r="AO90" s="10">
        <f t="shared" si="58"/>
        <v>8</v>
      </c>
      <c r="AP90" s="7">
        <f t="array" ref="AP90">SUM(IF($Z90:$AK90&lt;0,1,0))</f>
        <v>4</v>
      </c>
      <c r="AQ90" s="9">
        <f t="shared" si="54"/>
        <v>50</v>
      </c>
      <c r="AR90" s="7">
        <f t="array" ref="AR90">SUM(IF($Z90:$AK90&gt;15,1,0))</f>
        <v>0</v>
      </c>
      <c r="AS90" s="9">
        <f t="shared" si="55"/>
        <v>0</v>
      </c>
      <c r="AT90" s="7">
        <f t="array" ref="AT90">SUM(IF(Z90:AK90&gt;40,1,0))</f>
        <v>0</v>
      </c>
      <c r="AU90" s="9">
        <f t="shared" si="56"/>
        <v>0</v>
      </c>
      <c r="AV90" s="6">
        <v>0.2669991205912714</v>
      </c>
      <c r="AW90" s="6">
        <v>4.1869541950312339E-2</v>
      </c>
      <c r="AX90" s="6">
        <v>0.45838165488234495</v>
      </c>
      <c r="AY90" s="4"/>
      <c r="AZ90" s="9">
        <v>-9.4439441267513136E-2</v>
      </c>
      <c r="BA90" s="9">
        <v>0.23588551264115409</v>
      </c>
      <c r="BB90" s="9">
        <v>9.1531332893235451E-2</v>
      </c>
      <c r="BC90" s="6"/>
      <c r="BD90" s="6">
        <v>-2.4529124760846011</v>
      </c>
      <c r="BE90" s="6">
        <v>0.53346265761398115</v>
      </c>
      <c r="BF90" s="6">
        <v>0.25296905788996238</v>
      </c>
      <c r="BG90" s="4"/>
      <c r="BH90" s="6">
        <v>1.7286410371287309</v>
      </c>
      <c r="BI90" s="6">
        <v>-2.9579363130065373</v>
      </c>
      <c r="BJ90" s="6">
        <v>1.5494178623548072</v>
      </c>
      <c r="BK90" s="9">
        <v>9.5536341487423293E-2</v>
      </c>
      <c r="BL90" s="6">
        <v>-0.26301724020163508</v>
      </c>
      <c r="BM90" s="6">
        <v>9.4528713656538699E-2</v>
      </c>
      <c r="BN90" s="6">
        <f t="shared" si="80"/>
        <v>-2.7938842498034983E-2</v>
      </c>
      <c r="BO90" s="6">
        <f t="shared" si="59"/>
        <v>9.5536341487423293E-2</v>
      </c>
      <c r="BP90" s="6">
        <f t="shared" si="60"/>
        <v>1.7286410371287309</v>
      </c>
      <c r="BQ90" s="10">
        <f t="shared" si="61"/>
        <v>15</v>
      </c>
      <c r="BR90" s="7">
        <f t="array" ref="BR90">SUM(IF($AV90:$BM90&lt;0,1,0))</f>
        <v>4</v>
      </c>
      <c r="BS90" s="9">
        <f t="shared" si="62"/>
        <v>26.666666666666668</v>
      </c>
      <c r="BT90" s="7">
        <f t="array" ref="BT90">SUM(IF($AV90:$BM90&gt;15,1,0))</f>
        <v>0</v>
      </c>
      <c r="BU90" s="9">
        <f t="shared" si="63"/>
        <v>0</v>
      </c>
      <c r="BV90" s="7">
        <f t="array" ref="BV90">SUM(IF(AV90:BM90&gt;40,1,0))</f>
        <v>0</v>
      </c>
      <c r="BW90" s="9">
        <f t="shared" si="81"/>
        <v>0</v>
      </c>
      <c r="BX90" s="6">
        <v>-9.9193052659901078</v>
      </c>
      <c r="BY90" s="6">
        <v>-9.6359631172360238E-2</v>
      </c>
      <c r="BZ90" s="6">
        <v>5.0632911392405333</v>
      </c>
      <c r="CA90" s="6">
        <v>-0.12870012870012104</v>
      </c>
      <c r="CB90" s="4"/>
      <c r="CC90" s="6"/>
      <c r="CD90" s="6"/>
      <c r="CE90" s="6"/>
      <c r="CF90" s="6">
        <v>-0.620762104861039</v>
      </c>
      <c r="CG90" s="6"/>
      <c r="CH90" s="6">
        <v>-0.620762104861039</v>
      </c>
      <c r="CI90" s="6">
        <v>-1.1374573453495573</v>
      </c>
      <c r="CJ90" s="6"/>
      <c r="CK90" s="6"/>
      <c r="CL90" s="6"/>
      <c r="CM90" s="6"/>
      <c r="CN90" s="4"/>
      <c r="CO90" s="4"/>
      <c r="CP90" s="6">
        <f t="shared" si="103"/>
        <v>-1.0657222059562417</v>
      </c>
      <c r="CQ90" s="6">
        <f t="shared" si="104"/>
        <v>-0.620762104861039</v>
      </c>
      <c r="CR90" s="6">
        <f t="shared" si="64"/>
        <v>5.0632911392405333</v>
      </c>
      <c r="CS90" s="10">
        <f t="shared" si="65"/>
        <v>7</v>
      </c>
      <c r="CT90" s="7">
        <f t="array" ref="CT90">SUM(IF($BX90:$CO90&lt;0,1,0))</f>
        <v>6</v>
      </c>
      <c r="CU90" s="9">
        <f t="shared" si="100"/>
        <v>85.714285714285708</v>
      </c>
      <c r="CV90" s="7">
        <f t="array" ref="CV90">SUM(IF($BX90:$CO90&gt;15,1,0))</f>
        <v>0</v>
      </c>
      <c r="CW90" s="9">
        <f t="shared" si="101"/>
        <v>0</v>
      </c>
      <c r="CX90" s="7">
        <f t="array" ref="CX90">SUM(IF(BX90:CO90&gt;40,1,0))</f>
        <v>0</v>
      </c>
      <c r="CY90" s="9">
        <f t="shared" si="102"/>
        <v>0</v>
      </c>
      <c r="CZ90" s="6">
        <v>0</v>
      </c>
      <c r="DA90" s="6">
        <v>0.53346265761395895</v>
      </c>
      <c r="DB90" s="6">
        <f t="shared" si="82"/>
        <v>0.26673132880697947</v>
      </c>
      <c r="DC90" s="6">
        <f t="shared" si="66"/>
        <v>0.26673132880697947</v>
      </c>
      <c r="DD90" s="6">
        <f t="shared" si="67"/>
        <v>0.53346265761395895</v>
      </c>
      <c r="DE90" s="10">
        <f t="shared" si="68"/>
        <v>2</v>
      </c>
      <c r="DF90" s="7">
        <f t="array" ref="DF90">SUM(IF($CZ90:$DA90&lt;0,1,0))</f>
        <v>0</v>
      </c>
      <c r="DG90" s="9">
        <f t="shared" si="69"/>
        <v>0</v>
      </c>
      <c r="DH90" s="7">
        <f t="array" ref="DH90">SUM(IF($CZ90:$DA90&gt;20,1,0))</f>
        <v>0</v>
      </c>
      <c r="DI90" s="9">
        <f t="shared" si="70"/>
        <v>0</v>
      </c>
      <c r="DJ90" s="7">
        <f t="array" ref="DJ90">SUM(IF(CZ90:DA90&gt;40,1,0))</f>
        <v>0</v>
      </c>
      <c r="DK90" s="9">
        <f t="shared" si="83"/>
        <v>0</v>
      </c>
      <c r="DL90" s="4"/>
      <c r="DM90" s="4"/>
      <c r="DN90" s="4"/>
      <c r="DO90" s="4"/>
      <c r="DP90" s="4"/>
      <c r="DQ90" s="10">
        <f t="shared" si="86"/>
        <v>0</v>
      </c>
      <c r="DR90" s="7">
        <f t="array" ref="DR90">SUM(IF($DL90:$DM90&lt;0,1,0))</f>
        <v>0</v>
      </c>
      <c r="DS90" s="9" t="e">
        <f t="shared" si="87"/>
        <v>#DIV/0!</v>
      </c>
      <c r="DT90" s="7">
        <f t="array" ref="DT90">SUM(IF($DL90:$DM90&gt;15,1,0))</f>
        <v>0</v>
      </c>
      <c r="DU90" s="9" t="e">
        <f t="shared" si="88"/>
        <v>#DIV/0!</v>
      </c>
      <c r="DV90" s="7">
        <f t="array" ref="DV90">SUM(IF(DL90:DM90&gt;40,1,0))</f>
        <v>0</v>
      </c>
      <c r="DW90" s="9" t="e">
        <f t="shared" si="89"/>
        <v>#DIV/0!</v>
      </c>
      <c r="DX90" s="6">
        <f t="shared" si="85"/>
        <v>-0.37816428931720897</v>
      </c>
      <c r="DY90" s="6">
        <f t="shared" si="71"/>
        <v>0</v>
      </c>
      <c r="DZ90" s="6">
        <f t="shared" si="72"/>
        <v>5.0632911392405333</v>
      </c>
      <c r="EA90" s="9">
        <f t="shared" si="90"/>
        <v>5.5215858702101217E-2</v>
      </c>
      <c r="EB90" s="6">
        <f t="shared" si="73"/>
        <v>2.0999186357094803</v>
      </c>
      <c r="EC90" s="9">
        <f t="shared" si="91"/>
        <v>11.656916569015301</v>
      </c>
      <c r="ED90" s="10">
        <f t="shared" si="74"/>
        <v>36</v>
      </c>
      <c r="EE90" s="10">
        <f t="shared" si="75"/>
        <v>15</v>
      </c>
      <c r="EF90" s="9">
        <f t="shared" si="76"/>
        <v>41.666666666666664</v>
      </c>
      <c r="EG90" s="10">
        <f t="shared" si="77"/>
        <v>0</v>
      </c>
      <c r="EH90" s="9">
        <f t="shared" si="78"/>
        <v>0</v>
      </c>
      <c r="EI90" s="9">
        <f t="shared" si="92"/>
        <v>1.075268817204301</v>
      </c>
      <c r="EJ90" s="10">
        <f t="shared" si="79"/>
        <v>0</v>
      </c>
      <c r="EK90" s="9">
        <f t="shared" si="84"/>
        <v>0</v>
      </c>
      <c r="EL90" s="6"/>
      <c r="EM90" s="5"/>
      <c r="EN90" s="5"/>
      <c r="EO90" s="5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</row>
    <row r="91" spans="1:168" x14ac:dyDescent="0.4">
      <c r="A91" s="7"/>
      <c r="B91" s="17">
        <v>1882</v>
      </c>
      <c r="C91" s="9">
        <v>0</v>
      </c>
      <c r="D91" s="9">
        <v>0</v>
      </c>
      <c r="E91" s="8"/>
      <c r="F91" s="8"/>
      <c r="G91" s="9">
        <v>0</v>
      </c>
      <c r="H91" s="8"/>
      <c r="I91" s="9">
        <v>0</v>
      </c>
      <c r="J91" s="9"/>
      <c r="K91" s="9"/>
      <c r="L91" s="4"/>
      <c r="M91" s="9"/>
      <c r="N91" s="8"/>
      <c r="O91" s="8"/>
      <c r="P91" s="6">
        <f t="shared" si="93"/>
        <v>0</v>
      </c>
      <c r="Q91" s="6">
        <f t="shared" si="94"/>
        <v>0</v>
      </c>
      <c r="R91" s="6">
        <f t="shared" si="95"/>
        <v>0</v>
      </c>
      <c r="S91" s="10">
        <f t="shared" si="96"/>
        <v>4</v>
      </c>
      <c r="T91" s="7">
        <f t="array" ref="T91">SUM(IF($C91:$O91&lt;0,1,0))</f>
        <v>0</v>
      </c>
      <c r="U91" s="9">
        <f t="shared" si="97"/>
        <v>0</v>
      </c>
      <c r="V91" s="7">
        <f t="array" ref="V91">SUM(IF($C91:$O91&gt;15,1,0))</f>
        <v>0</v>
      </c>
      <c r="W91" s="9">
        <f t="shared" si="98"/>
        <v>0</v>
      </c>
      <c r="X91" s="7">
        <f t="array" ref="X91">SUM(IF(C91:O91&gt;40,1,0))</f>
        <v>0</v>
      </c>
      <c r="Y91" s="9">
        <f t="shared" si="99"/>
        <v>0</v>
      </c>
      <c r="Z91" s="6">
        <v>-0.60952854832689862</v>
      </c>
      <c r="AA91" s="6">
        <v>2.2786209342794406</v>
      </c>
      <c r="AB91" s="6">
        <v>2.2344491412885192</v>
      </c>
      <c r="AC91" s="6">
        <v>1.6106551770742605</v>
      </c>
      <c r="AD91" s="9">
        <v>2.2651385254038425</v>
      </c>
      <c r="AE91" s="4"/>
      <c r="AF91" s="6"/>
      <c r="AG91" s="6">
        <v>0</v>
      </c>
      <c r="AH91" s="6"/>
      <c r="AI91" s="6">
        <v>3.6871451870762684</v>
      </c>
      <c r="AJ91" s="6"/>
      <c r="AK91" s="6">
        <v>-6.074214898899033E-3</v>
      </c>
      <c r="AL91" s="6">
        <f t="shared" si="52"/>
        <v>1.4325507752370668</v>
      </c>
      <c r="AM91" s="6">
        <f t="shared" si="53"/>
        <v>1.9225521591813899</v>
      </c>
      <c r="AN91" s="6">
        <f t="shared" si="57"/>
        <v>3.6871451870762684</v>
      </c>
      <c r="AO91" s="10">
        <f t="shared" si="58"/>
        <v>8</v>
      </c>
      <c r="AP91" s="7">
        <f t="array" ref="AP91">SUM(IF($Z91:$AK91&lt;0,1,0))</f>
        <v>2</v>
      </c>
      <c r="AQ91" s="9">
        <f t="shared" si="54"/>
        <v>25</v>
      </c>
      <c r="AR91" s="7">
        <f t="array" ref="AR91">SUM(IF($Z91:$AK91&gt;15,1,0))</f>
        <v>0</v>
      </c>
      <c r="AS91" s="9">
        <f t="shared" si="55"/>
        <v>0</v>
      </c>
      <c r="AT91" s="7">
        <f t="array" ref="AT91">SUM(IF(Z91:AK91&gt;40,1,0))</f>
        <v>0</v>
      </c>
      <c r="AU91" s="9">
        <f t="shared" si="56"/>
        <v>0</v>
      </c>
      <c r="AV91" s="6">
        <v>0.6170199041831248</v>
      </c>
      <c r="AW91" s="6">
        <v>2.8838389664320729E-2</v>
      </c>
      <c r="AX91" s="6">
        <v>-0.33574756037638709</v>
      </c>
      <c r="AY91" s="4"/>
      <c r="AZ91" s="9">
        <v>-2.34238112538806</v>
      </c>
      <c r="BA91" s="9">
        <v>-0.3641128339576305</v>
      </c>
      <c r="BB91" s="9">
        <v>0.2458399588014748</v>
      </c>
      <c r="BC91" s="6"/>
      <c r="BD91" s="6">
        <v>-1.424003995694112</v>
      </c>
      <c r="BE91" s="6">
        <v>-0.52351456310678612</v>
      </c>
      <c r="BF91" s="6">
        <v>0</v>
      </c>
      <c r="BG91" s="4"/>
      <c r="BH91" s="6">
        <v>8.7654145275228856E-2</v>
      </c>
      <c r="BI91" s="6">
        <v>8.9428170586233655</v>
      </c>
      <c r="BJ91" s="6">
        <v>4.002260498060517</v>
      </c>
      <c r="BK91" s="9">
        <v>-0.17261532444693417</v>
      </c>
      <c r="BL91" s="6">
        <v>0.27472196138904614</v>
      </c>
      <c r="BM91" s="6">
        <v>2.3985646510545688</v>
      </c>
      <c r="BN91" s="6">
        <f t="shared" si="80"/>
        <v>0.76235607760544921</v>
      </c>
      <c r="BO91" s="6">
        <f t="shared" si="59"/>
        <v>2.8838389664320729E-2</v>
      </c>
      <c r="BP91" s="6">
        <f t="shared" si="60"/>
        <v>8.9428170586233655</v>
      </c>
      <c r="BQ91" s="10">
        <f t="shared" si="61"/>
        <v>15</v>
      </c>
      <c r="BR91" s="7">
        <f t="array" ref="BR91">SUM(IF($AV91:$BM91&lt;0,1,0))</f>
        <v>6</v>
      </c>
      <c r="BS91" s="9">
        <f t="shared" si="62"/>
        <v>40</v>
      </c>
      <c r="BT91" s="7">
        <f t="array" ref="BT91">SUM(IF($AV91:$BM91&gt;15,1,0))</f>
        <v>0</v>
      </c>
      <c r="BU91" s="9">
        <f t="shared" si="63"/>
        <v>0</v>
      </c>
      <c r="BV91" s="7">
        <f t="array" ref="BV91">SUM(IF(AV91:BM91&gt;40,1,0))</f>
        <v>0</v>
      </c>
      <c r="BW91" s="9">
        <f t="shared" si="81"/>
        <v>0</v>
      </c>
      <c r="BX91" s="6">
        <v>-7.1966242672713339</v>
      </c>
      <c r="BY91" s="6">
        <v>-2.3424280129967334</v>
      </c>
      <c r="BZ91" s="6">
        <v>2.409638554216853</v>
      </c>
      <c r="CA91" s="6">
        <v>-12.628865979381443</v>
      </c>
      <c r="CB91" s="4"/>
      <c r="CC91" s="6"/>
      <c r="CD91" s="6"/>
      <c r="CE91" s="6"/>
      <c r="CF91" s="6">
        <v>-2.4408994810686035</v>
      </c>
      <c r="CG91" s="6"/>
      <c r="CH91" s="6">
        <v>-2.4408994810686035</v>
      </c>
      <c r="CI91" s="6">
        <v>4.1242587839632083</v>
      </c>
      <c r="CJ91" s="6"/>
      <c r="CK91" s="6"/>
      <c r="CL91" s="6"/>
      <c r="CM91" s="6"/>
      <c r="CN91" s="4"/>
      <c r="CO91" s="4"/>
      <c r="CP91" s="6">
        <f t="shared" si="103"/>
        <v>-2.9308314119438088</v>
      </c>
      <c r="CQ91" s="6">
        <f t="shared" si="104"/>
        <v>-2.4408994810686035</v>
      </c>
      <c r="CR91" s="6">
        <f t="shared" si="64"/>
        <v>4.1242587839632083</v>
      </c>
      <c r="CS91" s="10">
        <f t="shared" si="65"/>
        <v>7</v>
      </c>
      <c r="CT91" s="7">
        <f t="array" ref="CT91">SUM(IF($BX91:$CO91&lt;0,1,0))</f>
        <v>5</v>
      </c>
      <c r="CU91" s="9">
        <f t="shared" si="100"/>
        <v>71.428571428571431</v>
      </c>
      <c r="CV91" s="7">
        <f t="array" ref="CV91">SUM(IF($BX91:$CO91&gt;15,1,0))</f>
        <v>0</v>
      </c>
      <c r="CW91" s="9">
        <f t="shared" si="101"/>
        <v>0</v>
      </c>
      <c r="CX91" s="7">
        <f t="array" ref="CX91">SUM(IF(BX91:CO91&gt;40,1,0))</f>
        <v>0</v>
      </c>
      <c r="CY91" s="9">
        <f t="shared" si="102"/>
        <v>0</v>
      </c>
      <c r="CZ91" s="6">
        <v>0</v>
      </c>
      <c r="DA91" s="6">
        <v>9.7087378640781097E-2</v>
      </c>
      <c r="DB91" s="6">
        <f t="shared" si="82"/>
        <v>4.8543689320390548E-2</v>
      </c>
      <c r="DC91" s="6">
        <f t="shared" si="66"/>
        <v>4.8543689320390548E-2</v>
      </c>
      <c r="DD91" s="6">
        <f t="shared" si="67"/>
        <v>9.7087378640781097E-2</v>
      </c>
      <c r="DE91" s="10">
        <f t="shared" si="68"/>
        <v>2</v>
      </c>
      <c r="DF91" s="7">
        <f t="array" ref="DF91">SUM(IF($CZ91:$DA91&lt;0,1,0))</f>
        <v>0</v>
      </c>
      <c r="DG91" s="9">
        <f t="shared" si="69"/>
        <v>0</v>
      </c>
      <c r="DH91" s="7">
        <f t="array" ref="DH91">SUM(IF($CZ91:$DA91&gt;20,1,0))</f>
        <v>0</v>
      </c>
      <c r="DI91" s="9">
        <f t="shared" si="70"/>
        <v>0</v>
      </c>
      <c r="DJ91" s="7">
        <f t="array" ref="DJ91">SUM(IF(CZ91:DA91&gt;40,1,0))</f>
        <v>0</v>
      </c>
      <c r="DK91" s="9">
        <f t="shared" si="83"/>
        <v>0</v>
      </c>
      <c r="DL91" s="4"/>
      <c r="DM91" s="4"/>
      <c r="DN91" s="4"/>
      <c r="DO91" s="4"/>
      <c r="DP91" s="4"/>
      <c r="DQ91" s="10">
        <f t="shared" si="86"/>
        <v>0</v>
      </c>
      <c r="DR91" s="7">
        <f t="array" ref="DR91">SUM(IF($DL91:$DM91&lt;0,1,0))</f>
        <v>0</v>
      </c>
      <c r="DS91" s="9" t="e">
        <f t="shared" si="87"/>
        <v>#DIV/0!</v>
      </c>
      <c r="DT91" s="7">
        <f t="array" ref="DT91">SUM(IF($DL91:$DM91&gt;15,1,0))</f>
        <v>0</v>
      </c>
      <c r="DU91" s="9" t="e">
        <f t="shared" si="88"/>
        <v>#DIV/0!</v>
      </c>
      <c r="DV91" s="7">
        <f t="array" ref="DV91">SUM(IF(DL91:DM91&gt;40,1,0))</f>
        <v>0</v>
      </c>
      <c r="DW91" s="9" t="e">
        <f t="shared" si="89"/>
        <v>#DIV/0!</v>
      </c>
      <c r="DX91" s="6">
        <f t="shared" si="85"/>
        <v>6.8805968361455541E-2</v>
      </c>
      <c r="DY91" s="6">
        <f t="shared" si="71"/>
        <v>0</v>
      </c>
      <c r="DZ91" s="6">
        <f t="shared" si="72"/>
        <v>8.9428170586233655</v>
      </c>
      <c r="EA91" s="9">
        <f t="shared" si="90"/>
        <v>5.5215858702101217E-2</v>
      </c>
      <c r="EB91" s="6">
        <f t="shared" si="73"/>
        <v>3.3532416259418847</v>
      </c>
      <c r="EC91" s="9">
        <f t="shared" si="91"/>
        <v>11.093303232794886</v>
      </c>
      <c r="ED91" s="10">
        <f t="shared" si="74"/>
        <v>36</v>
      </c>
      <c r="EE91" s="10">
        <f t="shared" si="75"/>
        <v>13</v>
      </c>
      <c r="EF91" s="9">
        <f t="shared" si="76"/>
        <v>36.111111111111114</v>
      </c>
      <c r="EG91" s="10">
        <f t="shared" si="77"/>
        <v>0</v>
      </c>
      <c r="EH91" s="9">
        <f t="shared" si="78"/>
        <v>0</v>
      </c>
      <c r="EI91" s="9">
        <f t="shared" si="92"/>
        <v>1.075268817204301</v>
      </c>
      <c r="EJ91" s="10">
        <f t="shared" si="79"/>
        <v>0</v>
      </c>
      <c r="EK91" s="9">
        <f t="shared" si="84"/>
        <v>0</v>
      </c>
      <c r="EL91" s="6"/>
      <c r="EM91" s="5"/>
      <c r="EN91" s="5"/>
      <c r="EO91" s="5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</row>
    <row r="92" spans="1:168" x14ac:dyDescent="0.4">
      <c r="A92" s="7"/>
      <c r="B92" s="17">
        <v>1883</v>
      </c>
      <c r="C92" s="9">
        <v>0</v>
      </c>
      <c r="D92" s="9">
        <v>0</v>
      </c>
      <c r="E92" s="8"/>
      <c r="F92" s="8"/>
      <c r="G92" s="9">
        <v>0.25025025025025016</v>
      </c>
      <c r="H92" s="8"/>
      <c r="I92" s="9">
        <v>0</v>
      </c>
      <c r="J92" s="9"/>
      <c r="K92" s="9"/>
      <c r="L92" s="4"/>
      <c r="M92" s="9"/>
      <c r="N92" s="8"/>
      <c r="O92" s="8"/>
      <c r="P92" s="6">
        <f t="shared" si="93"/>
        <v>6.256256256256254E-2</v>
      </c>
      <c r="Q92" s="6">
        <f t="shared" si="94"/>
        <v>0</v>
      </c>
      <c r="R92" s="6">
        <f t="shared" si="95"/>
        <v>0.25025025025025016</v>
      </c>
      <c r="S92" s="10">
        <f t="shared" si="96"/>
        <v>4</v>
      </c>
      <c r="T92" s="7">
        <f t="array" ref="T92">SUM(IF($C92:$O92&lt;0,1,0))</f>
        <v>0</v>
      </c>
      <c r="U92" s="9">
        <f t="shared" si="97"/>
        <v>0</v>
      </c>
      <c r="V92" s="7">
        <f t="array" ref="V92">SUM(IF($C92:$O92&gt;15,1,0))</f>
        <v>0</v>
      </c>
      <c r="W92" s="9">
        <f t="shared" si="98"/>
        <v>0</v>
      </c>
      <c r="X92" s="7">
        <f t="array" ref="X92">SUM(IF(C92:O92&gt;40,1,0))</f>
        <v>0</v>
      </c>
      <c r="Y92" s="9">
        <f t="shared" si="99"/>
        <v>0</v>
      </c>
      <c r="Z92" s="6">
        <v>4.2177722152690889</v>
      </c>
      <c r="AA92" s="6">
        <v>-1.6815647402424916</v>
      </c>
      <c r="AB92" s="6">
        <v>0.32740325825411087</v>
      </c>
      <c r="AC92" s="6">
        <v>-1.3727281199510277</v>
      </c>
      <c r="AD92" s="9">
        <v>-3.2915637133780318</v>
      </c>
      <c r="AE92" s="4"/>
      <c r="AF92" s="6"/>
      <c r="AG92" s="6">
        <v>0</v>
      </c>
      <c r="AH92" s="6"/>
      <c r="AI92" s="6">
        <v>-1.9492656875834569</v>
      </c>
      <c r="AJ92" s="6"/>
      <c r="AK92" s="6">
        <v>15.372011166403677</v>
      </c>
      <c r="AL92" s="6">
        <f t="shared" si="52"/>
        <v>1.4527580473464836</v>
      </c>
      <c r="AM92" s="6">
        <f t="shared" si="53"/>
        <v>-0.68636405997551386</v>
      </c>
      <c r="AN92" s="6">
        <f t="shared" si="57"/>
        <v>15.372011166403677</v>
      </c>
      <c r="AO92" s="10">
        <f t="shared" si="58"/>
        <v>8</v>
      </c>
      <c r="AP92" s="7">
        <f t="array" ref="AP92">SUM(IF($Z92:$AK92&lt;0,1,0))</f>
        <v>4</v>
      </c>
      <c r="AQ92" s="9">
        <f t="shared" si="54"/>
        <v>50</v>
      </c>
      <c r="AR92" s="7">
        <f t="array" ref="AR92">SUM(IF($Z92:$AK92&gt;15,1,0))</f>
        <v>1</v>
      </c>
      <c r="AS92" s="9">
        <f t="shared" si="55"/>
        <v>12.5</v>
      </c>
      <c r="AT92" s="7">
        <f t="array" ref="AT92">SUM(IF(Z92:AK92&gt;40,1,0))</f>
        <v>0</v>
      </c>
      <c r="AU92" s="9">
        <f t="shared" si="56"/>
        <v>0</v>
      </c>
      <c r="AV92" s="6">
        <v>1.3980131389200734</v>
      </c>
      <c r="AW92" s="6">
        <v>-8.0766124379838544E-2</v>
      </c>
      <c r="AX92" s="6">
        <v>5.3616428073555156E-2</v>
      </c>
      <c r="AY92" s="4"/>
      <c r="AZ92" s="9">
        <v>2.4447902917594133</v>
      </c>
      <c r="BA92" s="9">
        <v>0.16940659969937322</v>
      </c>
      <c r="BB92" s="9">
        <v>-0.14871436773067348</v>
      </c>
      <c r="BC92" s="6"/>
      <c r="BD92" s="6">
        <v>-1.273969251613627</v>
      </c>
      <c r="BE92" s="6">
        <v>0.30992151338296026</v>
      </c>
      <c r="BF92" s="6">
        <v>0</v>
      </c>
      <c r="BG92" s="4"/>
      <c r="BH92" s="6">
        <v>-0.50790126818232029</v>
      </c>
      <c r="BI92" s="6">
        <v>-8.2573868243542847</v>
      </c>
      <c r="BJ92" s="6">
        <v>-2.2365232046998251</v>
      </c>
      <c r="BK92" s="9">
        <v>-5.3498823025888154E-2</v>
      </c>
      <c r="BL92" s="6">
        <v>-0.13286093888397188</v>
      </c>
      <c r="BM92" s="6">
        <v>-2.3864466751278735</v>
      </c>
      <c r="BN92" s="6">
        <f t="shared" si="80"/>
        <v>-0.71348796707752848</v>
      </c>
      <c r="BO92" s="6">
        <f t="shared" si="59"/>
        <v>-8.0766124379838544E-2</v>
      </c>
      <c r="BP92" s="6">
        <f t="shared" si="60"/>
        <v>2.4447902917594133</v>
      </c>
      <c r="BQ92" s="10">
        <f t="shared" si="61"/>
        <v>15</v>
      </c>
      <c r="BR92" s="7">
        <f t="array" ref="BR92">SUM(IF($AV92:$BM92&lt;0,1,0))</f>
        <v>9</v>
      </c>
      <c r="BS92" s="9">
        <f t="shared" si="62"/>
        <v>60</v>
      </c>
      <c r="BT92" s="7">
        <f t="array" ref="BT92">SUM(IF($AV92:$BM92&gt;15,1,0))</f>
        <v>0</v>
      </c>
      <c r="BU92" s="9">
        <f t="shared" si="63"/>
        <v>0</v>
      </c>
      <c r="BV92" s="7">
        <f t="array" ref="BV92">SUM(IF(AV92:BM92&gt;40,1,0))</f>
        <v>0</v>
      </c>
      <c r="BW92" s="9">
        <f t="shared" si="81"/>
        <v>0</v>
      </c>
      <c r="BX92" s="6">
        <v>0.47898040660994123</v>
      </c>
      <c r="BY92" s="6">
        <v>2.4468085106382986</v>
      </c>
      <c r="BZ92" s="6">
        <v>-2.3529411764705688</v>
      </c>
      <c r="CA92" s="6">
        <v>0.44247787610618428</v>
      </c>
      <c r="CB92" s="4"/>
      <c r="CC92" s="6"/>
      <c r="CD92" s="6"/>
      <c r="CE92" s="6"/>
      <c r="CF92" s="6">
        <v>2.4428684003152012</v>
      </c>
      <c r="CG92" s="6"/>
      <c r="CH92" s="6">
        <v>2.4428684003152012</v>
      </c>
      <c r="CI92" s="6">
        <v>-2.0229494262643422</v>
      </c>
      <c r="CJ92" s="6"/>
      <c r="CK92" s="6"/>
      <c r="CL92" s="6"/>
      <c r="CM92" s="6"/>
      <c r="CN92" s="4"/>
      <c r="CO92" s="4"/>
      <c r="CP92" s="6">
        <f t="shared" si="103"/>
        <v>0.55401614160713075</v>
      </c>
      <c r="CQ92" s="6">
        <f t="shared" si="104"/>
        <v>0.47898040660994123</v>
      </c>
      <c r="CR92" s="6">
        <f t="shared" si="64"/>
        <v>2.4468085106382986</v>
      </c>
      <c r="CS92" s="10">
        <f t="shared" si="65"/>
        <v>7</v>
      </c>
      <c r="CT92" s="7">
        <f t="array" ref="CT92">SUM(IF($BX92:$CO92&lt;0,1,0))</f>
        <v>2</v>
      </c>
      <c r="CU92" s="9">
        <f t="shared" si="100"/>
        <v>28.571428571428573</v>
      </c>
      <c r="CV92" s="7">
        <f t="array" ref="CV92">SUM(IF($BX92:$CO92&gt;15,1,0))</f>
        <v>0</v>
      </c>
      <c r="CW92" s="9">
        <f t="shared" si="101"/>
        <v>0</v>
      </c>
      <c r="CX92" s="7">
        <f t="array" ref="CX92">SUM(IF(BX92:CO92&gt;40,1,0))</f>
        <v>0</v>
      </c>
      <c r="CY92" s="9">
        <f t="shared" si="102"/>
        <v>0</v>
      </c>
      <c r="CZ92" s="6">
        <v>0</v>
      </c>
      <c r="DA92" s="6">
        <v>0</v>
      </c>
      <c r="DB92" s="6">
        <f t="shared" si="82"/>
        <v>0</v>
      </c>
      <c r="DC92" s="6">
        <f t="shared" si="66"/>
        <v>0</v>
      </c>
      <c r="DD92" s="6">
        <f t="shared" si="67"/>
        <v>0</v>
      </c>
      <c r="DE92" s="10">
        <f t="shared" si="68"/>
        <v>2</v>
      </c>
      <c r="DF92" s="7">
        <f t="array" ref="DF92">SUM(IF($CZ92:$DA92&lt;0,1,0))</f>
        <v>0</v>
      </c>
      <c r="DG92" s="9">
        <f t="shared" si="69"/>
        <v>0</v>
      </c>
      <c r="DH92" s="7">
        <f t="array" ref="DH92">SUM(IF($CZ92:$DA92&gt;20,1,0))</f>
        <v>0</v>
      </c>
      <c r="DI92" s="9">
        <f t="shared" si="70"/>
        <v>0</v>
      </c>
      <c r="DJ92" s="7">
        <f t="array" ref="DJ92">SUM(IF(CZ92:DA92&gt;40,1,0))</f>
        <v>0</v>
      </c>
      <c r="DK92" s="9">
        <f t="shared" si="83"/>
        <v>0</v>
      </c>
      <c r="DL92" s="4"/>
      <c r="DM92" s="4"/>
      <c r="DN92" s="4"/>
      <c r="DO92" s="4"/>
      <c r="DP92" s="4"/>
      <c r="DQ92" s="10">
        <f t="shared" si="86"/>
        <v>0</v>
      </c>
      <c r="DR92" s="7">
        <f t="array" ref="DR92">SUM(IF($DL92:$DM92&lt;0,1,0))</f>
        <v>0</v>
      </c>
      <c r="DS92" s="9" t="e">
        <f t="shared" si="87"/>
        <v>#DIV/0!</v>
      </c>
      <c r="DT92" s="7">
        <f t="array" ref="DT92">SUM(IF($DL92:$DM92&gt;15,1,0))</f>
        <v>0</v>
      </c>
      <c r="DU92" s="9" t="e">
        <f t="shared" si="88"/>
        <v>#DIV/0!</v>
      </c>
      <c r="DV92" s="7">
        <f t="array" ref="DV92">SUM(IF(DL92:DM92&gt;40,1,0))</f>
        <v>0</v>
      </c>
      <c r="DW92" s="9" t="e">
        <f t="shared" si="89"/>
        <v>#DIV/0!</v>
      </c>
      <c r="DX92" s="6">
        <f t="shared" si="85"/>
        <v>0.14022522539191953</v>
      </c>
      <c r="DY92" s="6">
        <f t="shared" si="71"/>
        <v>0</v>
      </c>
      <c r="DZ92" s="6">
        <f t="shared" si="72"/>
        <v>15.372011166403677</v>
      </c>
      <c r="EA92" s="9">
        <f t="shared" si="90"/>
        <v>-9.5719611877579745E-3</v>
      </c>
      <c r="EB92" s="6">
        <f t="shared" si="73"/>
        <v>3.3369921295860432</v>
      </c>
      <c r="EC92" s="9">
        <f t="shared" si="91"/>
        <v>10.832056806062063</v>
      </c>
      <c r="ED92" s="10">
        <f t="shared" si="74"/>
        <v>36</v>
      </c>
      <c r="EE92" s="10">
        <f t="shared" si="75"/>
        <v>15</v>
      </c>
      <c r="EF92" s="9">
        <f t="shared" si="76"/>
        <v>41.666666666666664</v>
      </c>
      <c r="EG92" s="10">
        <f t="shared" si="77"/>
        <v>1</v>
      </c>
      <c r="EH92" s="9">
        <f t="shared" si="78"/>
        <v>2.7777777777777777</v>
      </c>
      <c r="EI92" s="9">
        <f t="shared" si="92"/>
        <v>1.0005973715651135</v>
      </c>
      <c r="EJ92" s="10">
        <f t="shared" si="79"/>
        <v>0</v>
      </c>
      <c r="EK92" s="9">
        <f t="shared" si="84"/>
        <v>0</v>
      </c>
      <c r="EL92" s="6"/>
      <c r="EM92" s="5"/>
      <c r="EN92" s="5"/>
      <c r="EO92" s="5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</row>
    <row r="93" spans="1:168" x14ac:dyDescent="0.4">
      <c r="A93" s="7"/>
      <c r="B93" s="17">
        <v>1884</v>
      </c>
      <c r="C93" s="9">
        <v>0</v>
      </c>
      <c r="D93" s="9">
        <v>0</v>
      </c>
      <c r="E93" s="8"/>
      <c r="F93" s="8"/>
      <c r="G93" s="9">
        <v>3.216962538603596E-2</v>
      </c>
      <c r="H93" s="8"/>
      <c r="I93" s="9">
        <v>0</v>
      </c>
      <c r="J93" s="9"/>
      <c r="K93" s="9"/>
      <c r="L93" s="4"/>
      <c r="M93" s="9"/>
      <c r="N93" s="8"/>
      <c r="O93" s="8"/>
      <c r="P93" s="6">
        <f t="shared" si="93"/>
        <v>8.0424063465089901E-3</v>
      </c>
      <c r="Q93" s="6">
        <f t="shared" si="94"/>
        <v>0</v>
      </c>
      <c r="R93" s="6">
        <f t="shared" si="95"/>
        <v>3.216962538603596E-2</v>
      </c>
      <c r="S93" s="10">
        <f t="shared" si="96"/>
        <v>4</v>
      </c>
      <c r="T93" s="7">
        <f t="array" ref="T93">SUM(IF($C93:$O93&lt;0,1,0))</f>
        <v>0</v>
      </c>
      <c r="U93" s="9">
        <f t="shared" si="97"/>
        <v>0</v>
      </c>
      <c r="V93" s="7">
        <f t="array" ref="V93">SUM(IF($C93:$O93&gt;15,1,0))</f>
        <v>0</v>
      </c>
      <c r="W93" s="9">
        <f t="shared" si="98"/>
        <v>0</v>
      </c>
      <c r="X93" s="7">
        <f t="array" ref="X93">SUM(IF(C93:O93&gt;40,1,0))</f>
        <v>0</v>
      </c>
      <c r="Y93" s="9">
        <f t="shared" si="99"/>
        <v>0</v>
      </c>
      <c r="Z93" s="6">
        <v>6.0372468322627437</v>
      </c>
      <c r="AA93" s="6">
        <v>3.7897200468088865</v>
      </c>
      <c r="AB93" s="6">
        <v>2.9802626405598831</v>
      </c>
      <c r="AC93" s="6">
        <v>1.5073713596897242</v>
      </c>
      <c r="AD93" s="9">
        <v>3.6955926635641845</v>
      </c>
      <c r="AE93" s="4"/>
      <c r="AF93" s="6"/>
      <c r="AG93" s="6">
        <v>0</v>
      </c>
      <c r="AH93" s="6"/>
      <c r="AI93" s="6">
        <v>3.4586056644880125</v>
      </c>
      <c r="AJ93" s="6"/>
      <c r="AK93" s="6">
        <v>3.687338909052662</v>
      </c>
      <c r="AL93" s="6">
        <f t="shared" si="52"/>
        <v>3.144517264553262</v>
      </c>
      <c r="AM93" s="6">
        <f t="shared" si="53"/>
        <v>3.5729722867703373</v>
      </c>
      <c r="AN93" s="6">
        <f t="shared" si="57"/>
        <v>6.0372468322627437</v>
      </c>
      <c r="AO93" s="10">
        <f t="shared" si="58"/>
        <v>8</v>
      </c>
      <c r="AP93" s="7">
        <f t="array" ref="AP93">SUM(IF($Z93:$AK93&lt;0,1,0))</f>
        <v>0</v>
      </c>
      <c r="AQ93" s="9">
        <f t="shared" si="54"/>
        <v>0</v>
      </c>
      <c r="AR93" s="7">
        <f t="array" ref="AR93">SUM(IF($Z93:$AK93&gt;15,1,0))</f>
        <v>0</v>
      </c>
      <c r="AS93" s="9">
        <f t="shared" si="55"/>
        <v>0</v>
      </c>
      <c r="AT93" s="7">
        <f t="array" ref="AT93">SUM(IF(Z93:AK93&gt;40,1,0))</f>
        <v>0</v>
      </c>
      <c r="AU93" s="9">
        <f t="shared" si="56"/>
        <v>0</v>
      </c>
      <c r="AV93" s="6">
        <v>2.3229170781811748</v>
      </c>
      <c r="AW93" s="6">
        <v>9.8452923737113451E-3</v>
      </c>
      <c r="AX93" s="6">
        <v>0.38851079792079357</v>
      </c>
      <c r="AY93" s="4"/>
      <c r="AZ93" s="9">
        <v>0.31344948271219142</v>
      </c>
      <c r="BA93" s="9">
        <v>0.29298270687436734</v>
      </c>
      <c r="BB93" s="9">
        <v>0.15481105112735705</v>
      </c>
      <c r="BC93" s="6"/>
      <c r="BD93" s="6">
        <v>0.89966453186947071</v>
      </c>
      <c r="BE93" s="6">
        <v>-0.55774014926571747</v>
      </c>
      <c r="BF93" s="6">
        <v>0</v>
      </c>
      <c r="BG93" s="4"/>
      <c r="BH93" s="6">
        <v>0.65048523251163282</v>
      </c>
      <c r="BI93" s="6">
        <v>1.5515003661140669</v>
      </c>
      <c r="BJ93" s="6">
        <v>-0.83786915562533704</v>
      </c>
      <c r="BK93" s="9">
        <v>0.49512900117760772</v>
      </c>
      <c r="BL93" s="6">
        <v>0.35476718403546492</v>
      </c>
      <c r="BM93" s="6">
        <v>-0.31247004696633995</v>
      </c>
      <c r="BN93" s="6">
        <f t="shared" si="80"/>
        <v>0.38173222486936292</v>
      </c>
      <c r="BO93" s="6">
        <f t="shared" si="59"/>
        <v>0.31344948271219142</v>
      </c>
      <c r="BP93" s="6">
        <f t="shared" si="60"/>
        <v>2.3229170781811748</v>
      </c>
      <c r="BQ93" s="10">
        <f t="shared" si="61"/>
        <v>15</v>
      </c>
      <c r="BR93" s="7">
        <f t="array" ref="BR93">SUM(IF($AV93:$BM93&lt;0,1,0))</f>
        <v>3</v>
      </c>
      <c r="BS93" s="9">
        <f t="shared" si="62"/>
        <v>20</v>
      </c>
      <c r="BT93" s="7">
        <f t="array" ref="BT93">SUM(IF($AV93:$BM93&gt;15,1,0))</f>
        <v>0</v>
      </c>
      <c r="BU93" s="9">
        <f t="shared" si="63"/>
        <v>0</v>
      </c>
      <c r="BV93" s="7">
        <f t="array" ref="BV93">SUM(IF(AV93:BM93&gt;40,1,0))</f>
        <v>0</v>
      </c>
      <c r="BW93" s="9">
        <f t="shared" si="81"/>
        <v>0</v>
      </c>
      <c r="BX93" s="6">
        <v>6.9275749131912923</v>
      </c>
      <c r="BY93" s="6">
        <v>0.31152647975078995</v>
      </c>
      <c r="BZ93" s="6">
        <v>4.8192771084337283</v>
      </c>
      <c r="CA93" s="6">
        <v>11.013215859030833</v>
      </c>
      <c r="CB93" s="4"/>
      <c r="CC93" s="6"/>
      <c r="CD93" s="6"/>
      <c r="CE93" s="6"/>
      <c r="CF93" s="6">
        <v>0.31730769230768896</v>
      </c>
      <c r="CG93" s="6"/>
      <c r="CH93" s="6">
        <v>0.31730769230768896</v>
      </c>
      <c r="CI93" s="6">
        <v>1.466123015528753</v>
      </c>
      <c r="CJ93" s="6"/>
      <c r="CK93" s="6"/>
      <c r="CL93" s="6"/>
      <c r="CM93" s="6">
        <v>6.0586785401924192</v>
      </c>
      <c r="CN93" s="4"/>
      <c r="CO93" s="4"/>
      <c r="CP93" s="6">
        <f t="shared" si="103"/>
        <v>3.9038764125928989</v>
      </c>
      <c r="CQ93" s="6">
        <f t="shared" si="104"/>
        <v>3.1427000619812406</v>
      </c>
      <c r="CR93" s="6">
        <f t="shared" si="64"/>
        <v>11.013215859030833</v>
      </c>
      <c r="CS93" s="10">
        <f t="shared" si="65"/>
        <v>8</v>
      </c>
      <c r="CT93" s="7">
        <f t="array" ref="CT93">SUM(IF($BX93:$CO93&lt;0,1,0))</f>
        <v>0</v>
      </c>
      <c r="CU93" s="9">
        <f t="shared" si="100"/>
        <v>0</v>
      </c>
      <c r="CV93" s="7">
        <f t="array" ref="CV93">SUM(IF($BX93:$CO93&gt;15,1,0))</f>
        <v>0</v>
      </c>
      <c r="CW93" s="9">
        <f t="shared" si="101"/>
        <v>0</v>
      </c>
      <c r="CX93" s="7">
        <f t="array" ref="CX93">SUM(IF(BX93:CO93&gt;40,1,0))</f>
        <v>0</v>
      </c>
      <c r="CY93" s="9">
        <f t="shared" si="102"/>
        <v>0</v>
      </c>
      <c r="CZ93" s="6">
        <v>0</v>
      </c>
      <c r="DA93" s="6">
        <v>0</v>
      </c>
      <c r="DB93" s="6">
        <f t="shared" si="82"/>
        <v>0</v>
      </c>
      <c r="DC93" s="6">
        <f t="shared" si="66"/>
        <v>0</v>
      </c>
      <c r="DD93" s="6">
        <f t="shared" si="67"/>
        <v>0</v>
      </c>
      <c r="DE93" s="10">
        <f t="shared" si="68"/>
        <v>2</v>
      </c>
      <c r="DF93" s="7">
        <f t="array" ref="DF93">SUM(IF($CZ93:$DA93&lt;0,1,0))</f>
        <v>0</v>
      </c>
      <c r="DG93" s="9">
        <f t="shared" si="69"/>
        <v>0</v>
      </c>
      <c r="DH93" s="7">
        <f t="array" ref="DH93">SUM(IF($CZ93:$DA93&gt;20,1,0))</f>
        <v>0</v>
      </c>
      <c r="DI93" s="9">
        <f t="shared" si="70"/>
        <v>0</v>
      </c>
      <c r="DJ93" s="7">
        <f t="array" ref="DJ93">SUM(IF(CZ93:DA93&gt;40,1,0))</f>
        <v>0</v>
      </c>
      <c r="DK93" s="9">
        <f t="shared" si="83"/>
        <v>0</v>
      </c>
      <c r="DL93" s="4"/>
      <c r="DM93" s="4"/>
      <c r="DN93" s="4"/>
      <c r="DO93" s="4"/>
      <c r="DP93" s="4"/>
      <c r="DQ93" s="10">
        <f t="shared" si="86"/>
        <v>0</v>
      </c>
      <c r="DR93" s="7">
        <f t="array" ref="DR93">SUM(IF($DL93:$DM93&lt;0,1,0))</f>
        <v>0</v>
      </c>
      <c r="DS93" s="9" t="e">
        <f t="shared" si="87"/>
        <v>#DIV/0!</v>
      </c>
      <c r="DT93" s="7">
        <f t="array" ref="DT93">SUM(IF($DL93:$DM93&gt;15,1,0))</f>
        <v>0</v>
      </c>
      <c r="DU93" s="9" t="e">
        <f t="shared" si="88"/>
        <v>#DIV/0!</v>
      </c>
      <c r="DV93" s="7">
        <f t="array" ref="DV93">SUM(IF(DL93:DM93&gt;40,1,0))</f>
        <v>0</v>
      </c>
      <c r="DW93" s="9" t="e">
        <f t="shared" si="89"/>
        <v>#DIV/0!</v>
      </c>
      <c r="DX93" s="6">
        <f t="shared" si="85"/>
        <v>1.6796027679890748</v>
      </c>
      <c r="DY93" s="6">
        <f t="shared" si="71"/>
        <v>0.35476718403546492</v>
      </c>
      <c r="DZ93" s="6">
        <f t="shared" si="72"/>
        <v>11.013215859030833</v>
      </c>
      <c r="EA93" s="9">
        <f t="shared" si="90"/>
        <v>2.5982614630324734E-2</v>
      </c>
      <c r="EB93" s="6">
        <f t="shared" si="73"/>
        <v>2.5784444942767486</v>
      </c>
      <c r="EC93" s="9">
        <f t="shared" si="91"/>
        <v>11.20598516918799</v>
      </c>
      <c r="ED93" s="10">
        <f t="shared" si="74"/>
        <v>37</v>
      </c>
      <c r="EE93" s="10">
        <f t="shared" si="75"/>
        <v>3</v>
      </c>
      <c r="EF93" s="9">
        <f t="shared" si="76"/>
        <v>8.1081081081081088</v>
      </c>
      <c r="EG93" s="10">
        <f t="shared" si="77"/>
        <v>0</v>
      </c>
      <c r="EH93" s="9">
        <f t="shared" si="78"/>
        <v>0</v>
      </c>
      <c r="EI93" s="9">
        <f t="shared" si="92"/>
        <v>1.0005973715651135</v>
      </c>
      <c r="EJ93" s="10">
        <f t="shared" si="79"/>
        <v>0</v>
      </c>
      <c r="EK93" s="9">
        <f t="shared" si="84"/>
        <v>0</v>
      </c>
      <c r="EL93" s="6"/>
      <c r="EM93" s="5"/>
      <c r="EN93" s="5"/>
      <c r="EO93" s="5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</row>
    <row r="94" spans="1:168" x14ac:dyDescent="0.4">
      <c r="A94" s="7"/>
      <c r="B94" s="17">
        <v>1885</v>
      </c>
      <c r="C94" s="9">
        <v>0</v>
      </c>
      <c r="D94" s="9">
        <v>0</v>
      </c>
      <c r="E94" s="8"/>
      <c r="F94" s="8"/>
      <c r="G94" s="9">
        <v>-2.6646070106184361E-2</v>
      </c>
      <c r="H94" s="8"/>
      <c r="I94" s="9">
        <v>0</v>
      </c>
      <c r="J94" s="9"/>
      <c r="K94" s="9"/>
      <c r="L94" s="4"/>
      <c r="M94" s="9"/>
      <c r="N94" s="8"/>
      <c r="O94" s="8"/>
      <c r="P94" s="6">
        <f t="shared" si="93"/>
        <v>-6.6615175265460902E-3</v>
      </c>
      <c r="Q94" s="6">
        <f t="shared" si="94"/>
        <v>0</v>
      </c>
      <c r="R94" s="6">
        <f t="shared" si="95"/>
        <v>0</v>
      </c>
      <c r="S94" s="10">
        <f t="shared" si="96"/>
        <v>4</v>
      </c>
      <c r="T94" s="7">
        <f t="array" ref="T94">SUM(IF($C94:$O94&lt;0,1,0))</f>
        <v>1</v>
      </c>
      <c r="U94" s="9">
        <f t="shared" si="97"/>
        <v>25</v>
      </c>
      <c r="V94" s="7">
        <f t="array" ref="V94">SUM(IF($C94:$O94&gt;15,1,0))</f>
        <v>0</v>
      </c>
      <c r="W94" s="9">
        <f t="shared" si="98"/>
        <v>0</v>
      </c>
      <c r="X94" s="7">
        <f t="array" ref="X94">SUM(IF(C94:O94&gt;40,1,0))</f>
        <v>0</v>
      </c>
      <c r="Y94" s="9">
        <f t="shared" si="99"/>
        <v>0</v>
      </c>
      <c r="Z94" s="6">
        <v>-1.1062293368532483</v>
      </c>
      <c r="AA94" s="6">
        <v>5.4180784521252523</v>
      </c>
      <c r="AB94" s="6">
        <v>3.6166280555987251</v>
      </c>
      <c r="AC94" s="6">
        <v>-2.8698704432046362</v>
      </c>
      <c r="AD94" s="9">
        <v>6.3445969728968432</v>
      </c>
      <c r="AE94" s="4"/>
      <c r="AF94" s="6"/>
      <c r="AG94" s="6">
        <v>0</v>
      </c>
      <c r="AH94" s="6"/>
      <c r="AI94" s="6">
        <v>5.1648461728480699</v>
      </c>
      <c r="AJ94" s="6"/>
      <c r="AK94" s="6">
        <v>4.5099753995393899</v>
      </c>
      <c r="AL94" s="6">
        <f t="shared" si="52"/>
        <v>2.6347531591187994</v>
      </c>
      <c r="AM94" s="6">
        <f t="shared" si="53"/>
        <v>4.0633017275690575</v>
      </c>
      <c r="AN94" s="6">
        <f t="shared" si="57"/>
        <v>6.3445969728968432</v>
      </c>
      <c r="AO94" s="10">
        <f t="shared" si="58"/>
        <v>8</v>
      </c>
      <c r="AP94" s="7">
        <f t="array" ref="AP94">SUM(IF($Z94:$AK94&lt;0,1,0))</f>
        <v>2</v>
      </c>
      <c r="AQ94" s="9">
        <f t="shared" si="54"/>
        <v>25</v>
      </c>
      <c r="AR94" s="7">
        <f t="array" ref="AR94">SUM(IF($Z94:$AK94&gt;15,1,0))</f>
        <v>0</v>
      </c>
      <c r="AS94" s="9">
        <f t="shared" si="55"/>
        <v>0</v>
      </c>
      <c r="AT94" s="7">
        <f t="array" ref="AT94">SUM(IF(Z94:AK94&gt;40,1,0))</f>
        <v>0</v>
      </c>
      <c r="AU94" s="9">
        <f t="shared" si="56"/>
        <v>0</v>
      </c>
      <c r="AV94" s="6">
        <v>1.4199212977858755</v>
      </c>
      <c r="AW94" s="6">
        <v>-5.4365105009468451E-2</v>
      </c>
      <c r="AX94" s="6">
        <v>-0.42319475302082799</v>
      </c>
      <c r="AY94" s="4"/>
      <c r="AZ94" s="9">
        <v>0.11227105229729695</v>
      </c>
      <c r="BA94" s="9">
        <v>8.7743281663699157E-2</v>
      </c>
      <c r="BB94" s="9">
        <v>-0.14997257644315809</v>
      </c>
      <c r="BC94" s="6"/>
      <c r="BD94" s="6">
        <v>-0.34207459151527342</v>
      </c>
      <c r="BE94" s="6">
        <v>1.5933889945873414</v>
      </c>
      <c r="BF94" s="6">
        <v>0</v>
      </c>
      <c r="BG94" s="4"/>
      <c r="BH94" s="6">
        <v>-0.35313159246782577</v>
      </c>
      <c r="BI94" s="6">
        <v>5.8650512349560202</v>
      </c>
      <c r="BJ94" s="6">
        <v>1.4238108481297695</v>
      </c>
      <c r="BK94" s="9">
        <v>-0.42088368804348297</v>
      </c>
      <c r="BL94" s="6">
        <v>0.14590831759442313</v>
      </c>
      <c r="BM94" s="6">
        <v>-0.11214514576203261</v>
      </c>
      <c r="BN94" s="6">
        <f t="shared" si="80"/>
        <v>0.58615517165015707</v>
      </c>
      <c r="BO94" s="6">
        <f t="shared" si="59"/>
        <v>0</v>
      </c>
      <c r="BP94" s="6">
        <f t="shared" si="60"/>
        <v>5.8650512349560202</v>
      </c>
      <c r="BQ94" s="10">
        <f t="shared" si="61"/>
        <v>15</v>
      </c>
      <c r="BR94" s="7">
        <f t="array" ref="BR94">SUM(IF($AV94:$BM94&lt;0,1,0))</f>
        <v>7</v>
      </c>
      <c r="BS94" s="9">
        <f t="shared" si="62"/>
        <v>46.666666666666664</v>
      </c>
      <c r="BT94" s="7">
        <f t="array" ref="BT94">SUM(IF($AV94:$BM94&gt;15,1,0))</f>
        <v>0</v>
      </c>
      <c r="BU94" s="9">
        <f t="shared" si="63"/>
        <v>0</v>
      </c>
      <c r="BV94" s="7">
        <f t="array" ref="BV94">SUM(IF(AV94:BM94&gt;40,1,0))</f>
        <v>0</v>
      </c>
      <c r="BW94" s="9">
        <f t="shared" si="81"/>
        <v>0</v>
      </c>
      <c r="BX94" s="6">
        <v>40.58714425881638</v>
      </c>
      <c r="BY94" s="6">
        <v>0.11419023547059037</v>
      </c>
      <c r="BZ94" s="6">
        <v>17.241379310344819</v>
      </c>
      <c r="CA94" s="6">
        <v>24.86772486772486</v>
      </c>
      <c r="CB94" s="4"/>
      <c r="CC94" s="6"/>
      <c r="CD94" s="6"/>
      <c r="CE94" s="6"/>
      <c r="CF94" s="6">
        <v>-0.51758842135529726</v>
      </c>
      <c r="CG94" s="6"/>
      <c r="CH94" s="6">
        <v>-0.51758842135529726</v>
      </c>
      <c r="CI94" s="6">
        <v>6.5406976744186052</v>
      </c>
      <c r="CJ94" s="6"/>
      <c r="CK94" s="6"/>
      <c r="CL94" s="6"/>
      <c r="CM94" s="6">
        <v>2.4306487036609647</v>
      </c>
      <c r="CN94" s="4"/>
      <c r="CO94" s="4"/>
      <c r="CP94" s="6">
        <f t="shared" si="103"/>
        <v>11.343326025965702</v>
      </c>
      <c r="CQ94" s="6">
        <f t="shared" si="104"/>
        <v>4.485673189039785</v>
      </c>
      <c r="CR94" s="6">
        <f t="shared" si="64"/>
        <v>40.58714425881638</v>
      </c>
      <c r="CS94" s="10">
        <f t="shared" si="65"/>
        <v>8</v>
      </c>
      <c r="CT94" s="7">
        <f t="array" ref="CT94">SUM(IF($BX94:$CO94&lt;0,1,0))</f>
        <v>2</v>
      </c>
      <c r="CU94" s="9">
        <f t="shared" si="100"/>
        <v>25</v>
      </c>
      <c r="CV94" s="7">
        <f t="array" ref="CV94">SUM(IF($BX94:$CO94&gt;15,1,0))</f>
        <v>3</v>
      </c>
      <c r="CW94" s="9">
        <f t="shared" si="101"/>
        <v>37.5</v>
      </c>
      <c r="CX94" s="7">
        <f t="array" ref="CX94">SUM(IF(BX94:CO94&gt;40,1,0))</f>
        <v>1</v>
      </c>
      <c r="CY94" s="9">
        <f t="shared" si="102"/>
        <v>12.5</v>
      </c>
      <c r="CZ94" s="6">
        <v>0</v>
      </c>
      <c r="DA94" s="6">
        <v>0.63507572056666906</v>
      </c>
      <c r="DB94" s="6">
        <f t="shared" si="82"/>
        <v>0.31753786028333453</v>
      </c>
      <c r="DC94" s="6">
        <f t="shared" si="66"/>
        <v>0.31753786028333453</v>
      </c>
      <c r="DD94" s="6">
        <f t="shared" si="67"/>
        <v>0.63507572056666906</v>
      </c>
      <c r="DE94" s="10">
        <f t="shared" si="68"/>
        <v>2</v>
      </c>
      <c r="DF94" s="7">
        <f t="array" ref="DF94">SUM(IF($CZ94:$DA94&lt;0,1,0))</f>
        <v>0</v>
      </c>
      <c r="DG94" s="9">
        <f t="shared" si="69"/>
        <v>0</v>
      </c>
      <c r="DH94" s="7">
        <f t="array" ref="DH94">SUM(IF($CZ94:$DA94&gt;20,1,0))</f>
        <v>0</v>
      </c>
      <c r="DI94" s="9">
        <f t="shared" si="70"/>
        <v>0</v>
      </c>
      <c r="DJ94" s="7">
        <f t="array" ref="DJ94">SUM(IF(CZ94:DA94&gt;40,1,0))</f>
        <v>0</v>
      </c>
      <c r="DK94" s="9">
        <f t="shared" si="83"/>
        <v>0</v>
      </c>
      <c r="DL94" s="4"/>
      <c r="DM94" s="4"/>
      <c r="DN94" s="4"/>
      <c r="DO94" s="4"/>
      <c r="DP94" s="4"/>
      <c r="DQ94" s="10">
        <f t="shared" si="86"/>
        <v>0</v>
      </c>
      <c r="DR94" s="7">
        <f t="array" ref="DR94">SUM(IF($DL94:$DM94&lt;0,1,0))</f>
        <v>0</v>
      </c>
      <c r="DS94" s="9" t="e">
        <f t="shared" si="87"/>
        <v>#DIV/0!</v>
      </c>
      <c r="DT94" s="7">
        <f t="array" ref="DT94">SUM(IF($DL94:$DM94&gt;15,1,0))</f>
        <v>0</v>
      </c>
      <c r="DU94" s="9" t="e">
        <f t="shared" si="88"/>
        <v>#DIV/0!</v>
      </c>
      <c r="DV94" s="7">
        <f t="array" ref="DV94">SUM(IF(DL94:DM94&gt;40,1,0))</f>
        <v>0</v>
      </c>
      <c r="DW94" s="9" t="e">
        <f t="shared" si="89"/>
        <v>#DIV/0!</v>
      </c>
      <c r="DX94" s="6">
        <f t="shared" si="85"/>
        <v>3.2763619109699689</v>
      </c>
      <c r="DY94" s="6">
        <f t="shared" si="71"/>
        <v>8.7743281663699157E-2</v>
      </c>
      <c r="DZ94" s="6">
        <f t="shared" si="72"/>
        <v>40.58714425881638</v>
      </c>
      <c r="EA94" s="9">
        <f t="shared" si="90"/>
        <v>7.3751744283194018E-2</v>
      </c>
      <c r="EB94" s="6">
        <f t="shared" si="73"/>
        <v>8.1586221745720255</v>
      </c>
      <c r="EC94" s="9">
        <f t="shared" si="91"/>
        <v>14.642676429045723</v>
      </c>
      <c r="ED94" s="10">
        <f t="shared" si="74"/>
        <v>37</v>
      </c>
      <c r="EE94" s="10">
        <f t="shared" si="75"/>
        <v>12</v>
      </c>
      <c r="EF94" s="9">
        <f t="shared" si="76"/>
        <v>32.432432432432435</v>
      </c>
      <c r="EG94" s="10">
        <f t="shared" si="77"/>
        <v>3</v>
      </c>
      <c r="EH94" s="9">
        <f t="shared" si="78"/>
        <v>8.1081081081081088</v>
      </c>
      <c r="EI94" s="9">
        <f t="shared" si="92"/>
        <v>1.8143143143143146</v>
      </c>
      <c r="EJ94" s="10">
        <f t="shared" si="79"/>
        <v>1</v>
      </c>
      <c r="EK94" s="9">
        <f t="shared" si="84"/>
        <v>2.7027027027027026</v>
      </c>
      <c r="EL94" s="6"/>
      <c r="EM94" s="5"/>
      <c r="EN94" s="5"/>
      <c r="EO94" s="5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</row>
    <row r="95" spans="1:168" x14ac:dyDescent="0.4">
      <c r="A95" s="7"/>
      <c r="B95" s="17">
        <v>1886</v>
      </c>
      <c r="C95" s="9">
        <v>0</v>
      </c>
      <c r="D95" s="9">
        <v>0</v>
      </c>
      <c r="E95" s="8"/>
      <c r="F95" s="8"/>
      <c r="G95" s="9">
        <v>3.760560665408974E-2</v>
      </c>
      <c r="H95" s="8"/>
      <c r="I95" s="9">
        <v>0</v>
      </c>
      <c r="J95" s="9"/>
      <c r="K95" s="9"/>
      <c r="L95" s="4"/>
      <c r="M95" s="9"/>
      <c r="N95" s="8"/>
      <c r="O95" s="8"/>
      <c r="P95" s="6">
        <f t="shared" si="93"/>
        <v>9.4014016635224351E-3</v>
      </c>
      <c r="Q95" s="6">
        <f t="shared" si="94"/>
        <v>0</v>
      </c>
      <c r="R95" s="6">
        <f t="shared" si="95"/>
        <v>3.760560665408974E-2</v>
      </c>
      <c r="S95" s="10">
        <f t="shared" si="96"/>
        <v>4</v>
      </c>
      <c r="T95" s="7">
        <f t="array" ref="T95">SUM(IF($C95:$O95&lt;0,1,0))</f>
        <v>0</v>
      </c>
      <c r="U95" s="9">
        <f t="shared" si="97"/>
        <v>0</v>
      </c>
      <c r="V95" s="7">
        <f t="array" ref="V95">SUM(IF($C95:$O95&gt;15,1,0))</f>
        <v>0</v>
      </c>
      <c r="W95" s="9">
        <f t="shared" si="98"/>
        <v>0</v>
      </c>
      <c r="X95" s="7">
        <f t="array" ref="X95">SUM(IF(C95:O95&gt;40,1,0))</f>
        <v>0</v>
      </c>
      <c r="Y95" s="9">
        <f t="shared" si="99"/>
        <v>0</v>
      </c>
      <c r="Z95" s="6">
        <v>8.6690700000751075</v>
      </c>
      <c r="AA95" s="6">
        <v>1.0649608295433488</v>
      </c>
      <c r="AB95" s="6">
        <v>5.2259378183503014</v>
      </c>
      <c r="AC95" s="6">
        <v>1.6302377086502506</v>
      </c>
      <c r="AD95" s="9">
        <v>4.7496896979727143</v>
      </c>
      <c r="AE95" s="4"/>
      <c r="AF95" s="6"/>
      <c r="AG95" s="6">
        <v>0</v>
      </c>
      <c r="AH95" s="6"/>
      <c r="AI95" s="6">
        <v>1.5329400412655625</v>
      </c>
      <c r="AJ95" s="6"/>
      <c r="AK95" s="6">
        <v>-4.8849592105937312E-3</v>
      </c>
      <c r="AL95" s="6">
        <f t="shared" si="52"/>
        <v>2.858493892080836</v>
      </c>
      <c r="AM95" s="6">
        <f t="shared" si="53"/>
        <v>1.5815888749579066</v>
      </c>
      <c r="AN95" s="6">
        <f t="shared" si="57"/>
        <v>8.6690700000751075</v>
      </c>
      <c r="AO95" s="10">
        <f t="shared" si="58"/>
        <v>8</v>
      </c>
      <c r="AP95" s="7">
        <f t="array" ref="AP95">SUM(IF($Z95:$AK95&lt;0,1,0))</f>
        <v>1</v>
      </c>
      <c r="AQ95" s="9">
        <f t="shared" si="54"/>
        <v>12.5</v>
      </c>
      <c r="AR95" s="7">
        <f t="array" ref="AR95">SUM(IF($Z95:$AK95&gt;15,1,0))</f>
        <v>0</v>
      </c>
      <c r="AS95" s="9">
        <f t="shared" si="55"/>
        <v>0</v>
      </c>
      <c r="AT95" s="7">
        <f t="array" ref="AT95">SUM(IF(Z95:AK95&gt;40,1,0))</f>
        <v>0</v>
      </c>
      <c r="AU95" s="9">
        <f t="shared" si="56"/>
        <v>0</v>
      </c>
      <c r="AV95" s="6">
        <v>0.94308860515899262</v>
      </c>
      <c r="AW95" s="6">
        <v>-8.7085578487355875E-4</v>
      </c>
      <c r="AX95" s="6">
        <v>-0.11740010333688433</v>
      </c>
      <c r="AY95" s="4"/>
      <c r="AZ95" s="9">
        <v>7.6996175567112246E-3</v>
      </c>
      <c r="BA95" s="9">
        <v>-0.23866490102562032</v>
      </c>
      <c r="BB95" s="9">
        <v>-2.9196189622382462E-3</v>
      </c>
      <c r="BC95" s="6"/>
      <c r="BD95" s="6">
        <v>0.48364861163974204</v>
      </c>
      <c r="BE95" s="6">
        <v>-1.295364360295459</v>
      </c>
      <c r="BF95" s="6">
        <v>0</v>
      </c>
      <c r="BG95" s="4"/>
      <c r="BH95" s="6">
        <v>-1.5537054116198545</v>
      </c>
      <c r="BI95" s="6">
        <v>3.8316241627710301</v>
      </c>
      <c r="BJ95" s="6">
        <v>-0.98113045037999669</v>
      </c>
      <c r="BK95" s="9">
        <v>-6.0235040929534911E-2</v>
      </c>
      <c r="BL95" s="6">
        <v>0.54157286546325789</v>
      </c>
      <c r="BM95" s="6">
        <v>-7.6990247612540585E-3</v>
      </c>
      <c r="BN95" s="6">
        <f t="shared" si="80"/>
        <v>0.10330960636626789</v>
      </c>
      <c r="BO95" s="6">
        <f t="shared" si="59"/>
        <v>-2.9196189622382462E-3</v>
      </c>
      <c r="BP95" s="6">
        <f t="shared" si="60"/>
        <v>3.8316241627710301</v>
      </c>
      <c r="BQ95" s="10">
        <f t="shared" si="61"/>
        <v>15</v>
      </c>
      <c r="BR95" s="7">
        <f t="array" ref="BR95">SUM(IF($AV95:$BM95&lt;0,1,0))</f>
        <v>9</v>
      </c>
      <c r="BS95" s="9">
        <f t="shared" si="62"/>
        <v>60</v>
      </c>
      <c r="BT95" s="7">
        <f t="array" ref="BT95">SUM(IF($AV95:$BM95&gt;15,1,0))</f>
        <v>0</v>
      </c>
      <c r="BU95" s="9">
        <f t="shared" si="63"/>
        <v>0</v>
      </c>
      <c r="BV95" s="7">
        <f t="array" ref="BV95">SUM(IF(AV95:BM95&gt;40,1,0))</f>
        <v>0</v>
      </c>
      <c r="BW95" s="9">
        <f t="shared" si="81"/>
        <v>0</v>
      </c>
      <c r="BX95" s="6">
        <v>-4.1398950246633648</v>
      </c>
      <c r="BY95" s="6">
        <v>9.6107509553355897E-3</v>
      </c>
      <c r="BZ95" s="6">
        <v>-17.647058823529417</v>
      </c>
      <c r="CA95" s="6">
        <v>6.25</v>
      </c>
      <c r="CB95" s="4"/>
      <c r="CC95" s="6"/>
      <c r="CD95" s="6"/>
      <c r="CE95" s="6"/>
      <c r="CF95" s="6">
        <v>0.83823104345313038</v>
      </c>
      <c r="CG95" s="6"/>
      <c r="CH95" s="6">
        <v>0.83823104345313038</v>
      </c>
      <c r="CI95" s="6">
        <v>-0.31297648663831668</v>
      </c>
      <c r="CJ95" s="6"/>
      <c r="CK95" s="6"/>
      <c r="CL95" s="6"/>
      <c r="CM95" s="6">
        <v>3.0186460172898721</v>
      </c>
      <c r="CN95" s="4"/>
      <c r="CO95" s="4"/>
      <c r="CP95" s="6">
        <f t="shared" si="103"/>
        <v>-1.3931514349599534</v>
      </c>
      <c r="CQ95" s="6">
        <f t="shared" si="104"/>
        <v>0.42392089720423298</v>
      </c>
      <c r="CR95" s="6">
        <f t="shared" si="64"/>
        <v>6.25</v>
      </c>
      <c r="CS95" s="10">
        <f t="shared" si="65"/>
        <v>8</v>
      </c>
      <c r="CT95" s="7">
        <f t="array" ref="CT95">SUM(IF($BX95:$CO95&lt;0,1,0))</f>
        <v>3</v>
      </c>
      <c r="CU95" s="9">
        <f t="shared" si="100"/>
        <v>37.5</v>
      </c>
      <c r="CV95" s="7">
        <f t="array" ref="CV95">SUM(IF($BX95:$CO95&gt;15,1,0))</f>
        <v>0</v>
      </c>
      <c r="CW95" s="9">
        <f t="shared" si="101"/>
        <v>0</v>
      </c>
      <c r="CX95" s="7">
        <f t="array" ref="CX95">SUM(IF(BX95:CO95&gt;40,1,0))</f>
        <v>0</v>
      </c>
      <c r="CY95" s="9">
        <f t="shared" si="102"/>
        <v>0</v>
      </c>
      <c r="CZ95" s="6">
        <v>0</v>
      </c>
      <c r="DA95" s="6">
        <v>-0.82364341085272574</v>
      </c>
      <c r="DB95" s="6">
        <f t="shared" si="82"/>
        <v>-0.41182170542636287</v>
      </c>
      <c r="DC95" s="6">
        <f t="shared" si="66"/>
        <v>-0.41182170542636287</v>
      </c>
      <c r="DD95" s="6">
        <f t="shared" si="67"/>
        <v>0</v>
      </c>
      <c r="DE95" s="10">
        <f t="shared" si="68"/>
        <v>2</v>
      </c>
      <c r="DF95" s="7">
        <f t="array" ref="DF95">SUM(IF($CZ95:$DA95&lt;0,1,0))</f>
        <v>1</v>
      </c>
      <c r="DG95" s="9">
        <f t="shared" si="69"/>
        <v>50</v>
      </c>
      <c r="DH95" s="7">
        <f t="array" ref="DH95">SUM(IF($CZ95:$DA95&gt;20,1,0))</f>
        <v>0</v>
      </c>
      <c r="DI95" s="9">
        <f t="shared" si="70"/>
        <v>0</v>
      </c>
      <c r="DJ95" s="7">
        <f t="array" ref="DJ95">SUM(IF(CZ95:DA95&gt;40,1,0))</f>
        <v>0</v>
      </c>
      <c r="DK95" s="9">
        <f t="shared" si="83"/>
        <v>0</v>
      </c>
      <c r="DL95" s="4"/>
      <c r="DM95" s="4"/>
      <c r="DN95" s="4"/>
      <c r="DO95" s="4"/>
      <c r="DP95" s="4"/>
      <c r="DQ95" s="10">
        <f t="shared" si="86"/>
        <v>0</v>
      </c>
      <c r="DR95" s="7">
        <f t="array" ref="DR95">SUM(IF($DL95:$DM95&lt;0,1,0))</f>
        <v>0</v>
      </c>
      <c r="DS95" s="9" t="e">
        <f t="shared" si="87"/>
        <v>#DIV/0!</v>
      </c>
      <c r="DT95" s="7">
        <f t="array" ref="DT95">SUM(IF($DL95:$DM95&gt;15,1,0))</f>
        <v>0</v>
      </c>
      <c r="DU95" s="9" t="e">
        <f t="shared" si="88"/>
        <v>#DIV/0!</v>
      </c>
      <c r="DV95" s="7">
        <f t="array" ref="DV95">SUM(IF(DL95:DM95&gt;40,1,0))</f>
        <v>0</v>
      </c>
      <c r="DW95" s="9" t="e">
        <f t="shared" si="89"/>
        <v>#DIV/0!</v>
      </c>
      <c r="DX95" s="6">
        <f t="shared" si="85"/>
        <v>0.33746880941249846</v>
      </c>
      <c r="DY95" s="6">
        <f t="shared" si="71"/>
        <v>0</v>
      </c>
      <c r="DZ95" s="6">
        <f t="shared" si="72"/>
        <v>8.6690700000751075</v>
      </c>
      <c r="EA95" s="9">
        <f t="shared" si="90"/>
        <v>7.3751744283194018E-2</v>
      </c>
      <c r="EB95" s="6">
        <f t="shared" si="73"/>
        <v>3.8264178960274275</v>
      </c>
      <c r="EC95" s="9">
        <f t="shared" si="91"/>
        <v>14.94125824703165</v>
      </c>
      <c r="ED95" s="10">
        <f t="shared" si="74"/>
        <v>37</v>
      </c>
      <c r="EE95" s="10">
        <f t="shared" si="75"/>
        <v>14</v>
      </c>
      <c r="EF95" s="9">
        <f t="shared" si="76"/>
        <v>37.837837837837839</v>
      </c>
      <c r="EG95" s="10">
        <f t="shared" si="77"/>
        <v>0</v>
      </c>
      <c r="EH95" s="9">
        <f t="shared" si="78"/>
        <v>0</v>
      </c>
      <c r="EI95" s="9">
        <f t="shared" si="92"/>
        <v>1.8143143143143146</v>
      </c>
      <c r="EJ95" s="10">
        <f t="shared" si="79"/>
        <v>0</v>
      </c>
      <c r="EK95" s="9">
        <f t="shared" si="84"/>
        <v>0</v>
      </c>
      <c r="EL95" s="6"/>
      <c r="EM95" s="5"/>
      <c r="EN95" s="5"/>
      <c r="EO95" s="5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</row>
    <row r="96" spans="1:168" x14ac:dyDescent="0.4">
      <c r="A96" s="7"/>
      <c r="B96" s="17">
        <v>1887</v>
      </c>
      <c r="C96" s="9">
        <v>0</v>
      </c>
      <c r="D96" s="9">
        <v>0</v>
      </c>
      <c r="E96" s="8"/>
      <c r="F96" s="8"/>
      <c r="G96" s="9">
        <v>-1.6454629664330866E-2</v>
      </c>
      <c r="H96" s="8"/>
      <c r="I96" s="9">
        <v>0</v>
      </c>
      <c r="J96" s="9"/>
      <c r="K96" s="9"/>
      <c r="L96" s="4"/>
      <c r="M96" s="9"/>
      <c r="N96" s="8"/>
      <c r="O96" s="8"/>
      <c r="P96" s="6">
        <f t="shared" si="93"/>
        <v>-4.1136574160827166E-3</v>
      </c>
      <c r="Q96" s="6">
        <f t="shared" si="94"/>
        <v>0</v>
      </c>
      <c r="R96" s="6">
        <f t="shared" si="95"/>
        <v>0</v>
      </c>
      <c r="S96" s="10">
        <f t="shared" si="96"/>
        <v>4</v>
      </c>
      <c r="T96" s="7">
        <f t="array" ref="T96">SUM(IF($C96:$O96&lt;0,1,0))</f>
        <v>1</v>
      </c>
      <c r="U96" s="9">
        <f t="shared" si="97"/>
        <v>25</v>
      </c>
      <c r="V96" s="7">
        <f t="array" ref="V96">SUM(IF($C96:$O96&gt;15,1,0))</f>
        <v>0</v>
      </c>
      <c r="W96" s="9">
        <f t="shared" si="98"/>
        <v>0</v>
      </c>
      <c r="X96" s="7">
        <f t="array" ref="X96">SUM(IF(C96:O96&gt;40,1,0))</f>
        <v>0</v>
      </c>
      <c r="Y96" s="9">
        <f t="shared" si="99"/>
        <v>0</v>
      </c>
      <c r="Z96" s="6">
        <v>0.91678293408388178</v>
      </c>
      <c r="AA96" s="6">
        <v>6.672486472509731</v>
      </c>
      <c r="AB96" s="6">
        <v>3.0039278251603907</v>
      </c>
      <c r="AC96" s="6">
        <v>-1.6785699874914184</v>
      </c>
      <c r="AD96" s="9">
        <v>2.9307212260052173</v>
      </c>
      <c r="AE96" s="4"/>
      <c r="AF96" s="6"/>
      <c r="AG96" s="6">
        <v>0</v>
      </c>
      <c r="AH96" s="6"/>
      <c r="AI96" s="6">
        <v>5.7180948025102429</v>
      </c>
      <c r="AJ96" s="6"/>
      <c r="AK96" s="6">
        <v>2.4330900243318965E-2</v>
      </c>
      <c r="AL96" s="6">
        <f t="shared" si="52"/>
        <v>2.1984717716276707</v>
      </c>
      <c r="AM96" s="6">
        <f t="shared" si="53"/>
        <v>1.9237520800445496</v>
      </c>
      <c r="AN96" s="6">
        <f t="shared" si="57"/>
        <v>6.672486472509731</v>
      </c>
      <c r="AO96" s="10">
        <f t="shared" si="58"/>
        <v>8</v>
      </c>
      <c r="AP96" s="7">
        <f t="array" ref="AP96">SUM(IF($Z96:$AK96&lt;0,1,0))</f>
        <v>1</v>
      </c>
      <c r="AQ96" s="9">
        <f t="shared" si="54"/>
        <v>12.5</v>
      </c>
      <c r="AR96" s="7">
        <f t="array" ref="AR96">SUM(IF($Z96:$AK96&gt;15,1,0))</f>
        <v>0</v>
      </c>
      <c r="AS96" s="9">
        <f t="shared" si="55"/>
        <v>0</v>
      </c>
      <c r="AT96" s="7">
        <f t="array" ref="AT96">SUM(IF(Z96:AK96&gt;40,1,0))</f>
        <v>0</v>
      </c>
      <c r="AU96" s="9">
        <f t="shared" si="56"/>
        <v>0</v>
      </c>
      <c r="AV96" s="6">
        <v>0.12796251239073353</v>
      </c>
      <c r="AW96" s="6">
        <v>0.12628436943917798</v>
      </c>
      <c r="AX96" s="6">
        <v>-3.0110442098774115E-2</v>
      </c>
      <c r="AY96" s="4"/>
      <c r="AZ96" s="9">
        <v>0.2268270946606199</v>
      </c>
      <c r="BA96" s="9">
        <v>0.18521011892354</v>
      </c>
      <c r="BB96" s="9">
        <v>-0.25259789563435442</v>
      </c>
      <c r="BC96" s="6"/>
      <c r="BD96" s="6">
        <v>1.0393018273530785</v>
      </c>
      <c r="BE96" s="6">
        <v>0.43795620437956373</v>
      </c>
      <c r="BF96" s="6">
        <v>0</v>
      </c>
      <c r="BG96" s="4"/>
      <c r="BH96" s="6">
        <v>0.39093669047360891</v>
      </c>
      <c r="BI96" s="6">
        <v>7.0168402699109178</v>
      </c>
      <c r="BJ96" s="6">
        <v>-0.56820889480612147</v>
      </c>
      <c r="BK96" s="9">
        <v>2.4841029692068695E-2</v>
      </c>
      <c r="BL96" s="6">
        <v>-0.52990846338056841</v>
      </c>
      <c r="BM96" s="6">
        <v>-0.22631375374817519</v>
      </c>
      <c r="BN96" s="6">
        <f t="shared" si="80"/>
        <v>0.53126804450368781</v>
      </c>
      <c r="BO96" s="6">
        <f t="shared" si="59"/>
        <v>0.12628436943917798</v>
      </c>
      <c r="BP96" s="6">
        <f t="shared" si="60"/>
        <v>7.0168402699109178</v>
      </c>
      <c r="BQ96" s="10">
        <f t="shared" si="61"/>
        <v>15</v>
      </c>
      <c r="BR96" s="7">
        <f t="array" ref="BR96">SUM(IF($AV96:$BM96&lt;0,1,0))</f>
        <v>5</v>
      </c>
      <c r="BS96" s="9">
        <f t="shared" si="62"/>
        <v>33.333333333333336</v>
      </c>
      <c r="BT96" s="7">
        <f t="array" ref="BT96">SUM(IF($AV96:$BM96&gt;15,1,0))</f>
        <v>0</v>
      </c>
      <c r="BU96" s="9">
        <f t="shared" si="63"/>
        <v>0</v>
      </c>
      <c r="BV96" s="7">
        <f t="array" ref="BV96">SUM(IF(AV96:BM96&gt;40,1,0))</f>
        <v>0</v>
      </c>
      <c r="BW96" s="9">
        <f t="shared" si="81"/>
        <v>0</v>
      </c>
      <c r="BX96" s="6">
        <v>-2.8454900307814279</v>
      </c>
      <c r="BY96" s="6">
        <v>0.22299249150188327</v>
      </c>
      <c r="BZ96" s="6">
        <v>-5.952380952380965</v>
      </c>
      <c r="CA96" s="6">
        <v>-2.2931206380857327</v>
      </c>
      <c r="CB96" s="4"/>
      <c r="CC96" s="6"/>
      <c r="CD96" s="6"/>
      <c r="CE96" s="6"/>
      <c r="CF96" s="6">
        <v>-0.21020447162239941</v>
      </c>
      <c r="CG96" s="6"/>
      <c r="CH96" s="6">
        <v>-0.21020447162239941</v>
      </c>
      <c r="CI96" s="6">
        <v>6.6253421349219188</v>
      </c>
      <c r="CJ96" s="6"/>
      <c r="CK96" s="6"/>
      <c r="CL96" s="6"/>
      <c r="CM96" s="6">
        <v>-1.3496015498074443</v>
      </c>
      <c r="CN96" s="4"/>
      <c r="CO96" s="4"/>
      <c r="CP96" s="6">
        <f t="shared" si="103"/>
        <v>-0.75158343598457056</v>
      </c>
      <c r="CQ96" s="6">
        <f t="shared" si="104"/>
        <v>-0.77990301071492185</v>
      </c>
      <c r="CR96" s="6">
        <f t="shared" si="64"/>
        <v>6.6253421349219188</v>
      </c>
      <c r="CS96" s="10">
        <f t="shared" si="65"/>
        <v>8</v>
      </c>
      <c r="CT96" s="7">
        <f t="array" ref="CT96">SUM(IF($BX96:$CO96&lt;0,1,0))</f>
        <v>6</v>
      </c>
      <c r="CU96" s="9">
        <f t="shared" si="100"/>
        <v>75</v>
      </c>
      <c r="CV96" s="7">
        <f t="array" ref="CV96">SUM(IF($BX96:$CO96&gt;15,1,0))</f>
        <v>0</v>
      </c>
      <c r="CW96" s="9">
        <f t="shared" si="101"/>
        <v>0</v>
      </c>
      <c r="CX96" s="7">
        <f t="array" ref="CX96">SUM(IF(BX96:CO96&gt;40,1,0))</f>
        <v>0</v>
      </c>
      <c r="CY96" s="9">
        <f t="shared" si="102"/>
        <v>0</v>
      </c>
      <c r="CZ96" s="6">
        <v>0</v>
      </c>
      <c r="DA96" s="6">
        <v>0.43795620437956373</v>
      </c>
      <c r="DB96" s="6">
        <f t="shared" si="82"/>
        <v>0.21897810218978186</v>
      </c>
      <c r="DC96" s="6">
        <f t="shared" si="66"/>
        <v>0.21897810218978186</v>
      </c>
      <c r="DD96" s="6">
        <f t="shared" si="67"/>
        <v>0.43795620437956373</v>
      </c>
      <c r="DE96" s="10">
        <f t="shared" si="68"/>
        <v>2</v>
      </c>
      <c r="DF96" s="7">
        <f t="array" ref="DF96">SUM(IF($CZ96:$DA96&lt;0,1,0))</f>
        <v>0</v>
      </c>
      <c r="DG96" s="9">
        <f t="shared" si="69"/>
        <v>0</v>
      </c>
      <c r="DH96" s="7">
        <f t="array" ref="DH96">SUM(IF($CZ96:$DA96&gt;20,1,0))</f>
        <v>0</v>
      </c>
      <c r="DI96" s="9">
        <f t="shared" si="70"/>
        <v>0</v>
      </c>
      <c r="DJ96" s="7">
        <f t="array" ref="DJ96">SUM(IF(CZ96:DA96&gt;40,1,0))</f>
        <v>0</v>
      </c>
      <c r="DK96" s="9">
        <f t="shared" si="83"/>
        <v>0</v>
      </c>
      <c r="DL96" s="4"/>
      <c r="DM96" s="4"/>
      <c r="DN96" s="4"/>
      <c r="DO96" s="4"/>
      <c r="DP96" s="4"/>
      <c r="DQ96" s="10">
        <f t="shared" si="86"/>
        <v>0</v>
      </c>
      <c r="DR96" s="7">
        <f t="array" ref="DR96">SUM(IF($DL96:$DM96&lt;0,1,0))</f>
        <v>0</v>
      </c>
      <c r="DS96" s="9" t="e">
        <f t="shared" si="87"/>
        <v>#DIV/0!</v>
      </c>
      <c r="DT96" s="7">
        <f t="array" ref="DT96">SUM(IF($DL96:$DM96&gt;15,1,0))</f>
        <v>0</v>
      </c>
      <c r="DU96" s="9" t="e">
        <f t="shared" si="88"/>
        <v>#DIV/0!</v>
      </c>
      <c r="DV96" s="7">
        <f t="array" ref="DV96">SUM(IF(DL96:DM96&gt;40,1,0))</f>
        <v>0</v>
      </c>
      <c r="DW96" s="9" t="e">
        <f t="shared" si="89"/>
        <v>#DIV/0!</v>
      </c>
      <c r="DX96" s="6">
        <f t="shared" si="85"/>
        <v>0.5396115926328473</v>
      </c>
      <c r="DY96" s="6">
        <f t="shared" si="71"/>
        <v>0</v>
      </c>
      <c r="DZ96" s="6">
        <f t="shared" si="72"/>
        <v>7.0168402699109178</v>
      </c>
      <c r="EA96" s="9">
        <f t="shared" si="90"/>
        <v>7.3751744283194018E-2</v>
      </c>
      <c r="EB96" s="6">
        <f t="shared" si="73"/>
        <v>2.5497729736886976</v>
      </c>
      <c r="EC96" s="9">
        <f t="shared" si="91"/>
        <v>15.266849768810047</v>
      </c>
      <c r="ED96" s="10">
        <f t="shared" si="74"/>
        <v>37</v>
      </c>
      <c r="EE96" s="10">
        <f t="shared" si="75"/>
        <v>13</v>
      </c>
      <c r="EF96" s="9">
        <f t="shared" si="76"/>
        <v>35.135135135135137</v>
      </c>
      <c r="EG96" s="10">
        <f t="shared" si="77"/>
        <v>0</v>
      </c>
      <c r="EH96" s="9">
        <f t="shared" si="78"/>
        <v>0</v>
      </c>
      <c r="EI96" s="9">
        <f t="shared" si="92"/>
        <v>1.8143143143143146</v>
      </c>
      <c r="EJ96" s="10">
        <f t="shared" si="79"/>
        <v>0</v>
      </c>
      <c r="EK96" s="9">
        <f t="shared" si="84"/>
        <v>0</v>
      </c>
      <c r="EL96" s="6"/>
      <c r="EM96" s="5"/>
      <c r="EN96" s="5"/>
      <c r="EO96" s="5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</row>
    <row r="97" spans="1:168" x14ac:dyDescent="0.4">
      <c r="A97" s="7"/>
      <c r="B97" s="17">
        <v>1888</v>
      </c>
      <c r="C97" s="9">
        <v>0</v>
      </c>
      <c r="D97" s="9">
        <v>0</v>
      </c>
      <c r="E97" s="8"/>
      <c r="F97" s="8"/>
      <c r="G97" s="9">
        <v>-2.3894401875990123E-2</v>
      </c>
      <c r="H97" s="8"/>
      <c r="I97" s="9">
        <v>0</v>
      </c>
      <c r="J97" s="9"/>
      <c r="K97" s="9"/>
      <c r="L97" s="4"/>
      <c r="M97" s="9"/>
      <c r="N97" s="8"/>
      <c r="O97" s="8"/>
      <c r="P97" s="6">
        <f t="shared" si="93"/>
        <v>-5.9736004689975308E-3</v>
      </c>
      <c r="Q97" s="6">
        <f t="shared" si="94"/>
        <v>0</v>
      </c>
      <c r="R97" s="6">
        <f t="shared" si="95"/>
        <v>0</v>
      </c>
      <c r="S97" s="10">
        <f t="shared" si="96"/>
        <v>4</v>
      </c>
      <c r="T97" s="7">
        <f t="array" ref="T97">SUM(IF($C97:$O97&lt;0,1,0))</f>
        <v>1</v>
      </c>
      <c r="U97" s="9">
        <f t="shared" si="97"/>
        <v>25</v>
      </c>
      <c r="V97" s="7">
        <f t="array" ref="V97">SUM(IF($C97:$O97&gt;15,1,0))</f>
        <v>0</v>
      </c>
      <c r="W97" s="9">
        <f t="shared" si="98"/>
        <v>0</v>
      </c>
      <c r="X97" s="7">
        <f t="array" ref="X97">SUM(IF(C97:O97&gt;40,1,0))</f>
        <v>0</v>
      </c>
      <c r="Y97" s="9">
        <f t="shared" si="99"/>
        <v>0</v>
      </c>
      <c r="Z97" s="6">
        <v>-4.3850643732815886</v>
      </c>
      <c r="AA97" s="6">
        <v>2.6034280712538216</v>
      </c>
      <c r="AB97" s="6">
        <v>2.2464598375920852</v>
      </c>
      <c r="AC97" s="6">
        <v>1.4647307222908967</v>
      </c>
      <c r="AD97" s="9">
        <v>0.98234842670761324</v>
      </c>
      <c r="AE97" s="4"/>
      <c r="AF97" s="6"/>
      <c r="AG97" s="6">
        <v>0</v>
      </c>
      <c r="AH97" s="6"/>
      <c r="AI97" s="6">
        <v>2.9856678879545573</v>
      </c>
      <c r="AJ97" s="6"/>
      <c r="AK97" s="6">
        <v>-2.9218553710175232E-2</v>
      </c>
      <c r="AL97" s="6">
        <f t="shared" ref="AL97:AL128" si="105">AVERAGE(Z97:AK97)</f>
        <v>0.73354400235090123</v>
      </c>
      <c r="AM97" s="6">
        <f t="shared" ref="AM97:AM128" si="106">MEDIAN($Z97:$AK97)</f>
        <v>1.223539574499255</v>
      </c>
      <c r="AN97" s="6">
        <f t="shared" si="57"/>
        <v>2.9856678879545573</v>
      </c>
      <c r="AO97" s="10">
        <f t="shared" si="58"/>
        <v>8</v>
      </c>
      <c r="AP97" s="7">
        <f t="array" ref="AP97">SUM(IF($Z97:$AK97&lt;0,1,0))</f>
        <v>2</v>
      </c>
      <c r="AQ97" s="9">
        <f t="shared" ref="AQ97:AQ128" si="107">100*AP97/AO97</f>
        <v>25</v>
      </c>
      <c r="AR97" s="7">
        <f t="array" ref="AR97">SUM(IF($Z97:$AK97&gt;15,1,0))</f>
        <v>0</v>
      </c>
      <c r="AS97" s="9">
        <f t="shared" ref="AS97:AS128" si="108">100*(AR97/$AO97)</f>
        <v>0</v>
      </c>
      <c r="AT97" s="7">
        <f t="array" ref="AT97">SUM(IF(Z97:AK97&gt;40,1,0))</f>
        <v>0</v>
      </c>
      <c r="AU97" s="9">
        <f t="shared" ref="AU97:AU128" si="109">100*(AT97/AO97)</f>
        <v>0</v>
      </c>
      <c r="AV97" s="6">
        <v>-3.2179802301562366</v>
      </c>
      <c r="AW97" s="6">
        <v>-0.12345679012346622</v>
      </c>
      <c r="AX97" s="6">
        <v>0.36001260154743253</v>
      </c>
      <c r="AY97" s="4"/>
      <c r="AZ97" s="9">
        <v>-0.14268103167334178</v>
      </c>
      <c r="BA97" s="9">
        <v>-8.5333616275928836E-2</v>
      </c>
      <c r="BB97" s="9">
        <v>-4.1621150888104808E-2</v>
      </c>
      <c r="BC97" s="6"/>
      <c r="BD97" s="6">
        <v>-0.15812453136824223</v>
      </c>
      <c r="BE97" s="6">
        <v>-3.4735122575479949E-2</v>
      </c>
      <c r="BF97" s="6">
        <v>0</v>
      </c>
      <c r="BG97" s="4"/>
      <c r="BH97" s="6">
        <v>-0.48334478140068526</v>
      </c>
      <c r="BI97" s="6">
        <v>-9.9868541112901887</v>
      </c>
      <c r="BJ97" s="6">
        <v>1.0201558180071402</v>
      </c>
      <c r="BK97" s="9">
        <v>0.1368635326875145</v>
      </c>
      <c r="BL97" s="6">
        <v>-7.9948510820981866E-2</v>
      </c>
      <c r="BM97" s="6">
        <v>0.14288490132465803</v>
      </c>
      <c r="BN97" s="6">
        <f t="shared" si="80"/>
        <v>-0.8462775348670607</v>
      </c>
      <c r="BO97" s="6">
        <f t="shared" si="59"/>
        <v>-7.9948510820981866E-2</v>
      </c>
      <c r="BP97" s="6">
        <f t="shared" si="60"/>
        <v>1.0201558180071402</v>
      </c>
      <c r="BQ97" s="10">
        <f t="shared" si="61"/>
        <v>15</v>
      </c>
      <c r="BR97" s="7">
        <f t="array" ref="BR97">SUM(IF($AV97:$BM97&lt;0,1,0))</f>
        <v>10</v>
      </c>
      <c r="BS97" s="9">
        <f t="shared" si="62"/>
        <v>66.666666666666671</v>
      </c>
      <c r="BT97" s="7">
        <f t="array" ref="BT97">SUM(IF($AV97:$BM97&gt;15,1,0))</f>
        <v>0</v>
      </c>
      <c r="BU97" s="9">
        <f t="shared" si="63"/>
        <v>0</v>
      </c>
      <c r="BV97" s="7">
        <f t="array" ref="BV97">SUM(IF(AV97:BM97&gt;40,1,0))</f>
        <v>0</v>
      </c>
      <c r="BW97" s="9">
        <f t="shared" si="81"/>
        <v>0</v>
      </c>
      <c r="BX97" s="6">
        <v>8.7247406458722097</v>
      </c>
      <c r="BY97" s="6">
        <v>-0.14076871563354354</v>
      </c>
      <c r="BZ97" s="6">
        <v>-15.189873417721511</v>
      </c>
      <c r="CA97" s="6">
        <v>-6.7346938775510239</v>
      </c>
      <c r="CB97" s="4"/>
      <c r="CC97" s="6"/>
      <c r="CD97" s="6"/>
      <c r="CE97" s="6"/>
      <c r="CF97" s="6">
        <v>-0.72769054002298494</v>
      </c>
      <c r="CG97" s="6"/>
      <c r="CH97" s="6">
        <v>-0.72769054002298494</v>
      </c>
      <c r="CI97" s="6">
        <v>2.7180067950169917</v>
      </c>
      <c r="CJ97" s="6"/>
      <c r="CK97" s="6"/>
      <c r="CL97" s="6"/>
      <c r="CM97" s="6">
        <v>4.7192091092620236</v>
      </c>
      <c r="CN97" s="4"/>
      <c r="CO97" s="4"/>
      <c r="CP97" s="6">
        <f t="shared" si="103"/>
        <v>-0.91984506760010298</v>
      </c>
      <c r="CQ97" s="6">
        <f t="shared" si="104"/>
        <v>-0.43422962782826424</v>
      </c>
      <c r="CR97" s="6">
        <f t="shared" si="64"/>
        <v>8.7247406458722097</v>
      </c>
      <c r="CS97" s="10">
        <f t="shared" si="65"/>
        <v>8</v>
      </c>
      <c r="CT97" s="7">
        <f t="array" ref="CT97">SUM(IF($BX97:$CO97&lt;0,1,0))</f>
        <v>5</v>
      </c>
      <c r="CU97" s="9">
        <f t="shared" si="100"/>
        <v>62.5</v>
      </c>
      <c r="CV97" s="7">
        <f t="array" ref="CV97">SUM(IF($BX97:$CO97&gt;15,1,0))</f>
        <v>0</v>
      </c>
      <c r="CW97" s="9">
        <f t="shared" si="101"/>
        <v>0</v>
      </c>
      <c r="CX97" s="7">
        <f t="array" ref="CX97">SUM(IF(BX97:CO97&gt;40,1,0))</f>
        <v>0</v>
      </c>
      <c r="CY97" s="9">
        <f t="shared" si="102"/>
        <v>0</v>
      </c>
      <c r="CZ97" s="6">
        <v>0</v>
      </c>
      <c r="DA97" s="6">
        <v>0.587371512481627</v>
      </c>
      <c r="DB97" s="6">
        <f t="shared" si="82"/>
        <v>0.2936857562408135</v>
      </c>
      <c r="DC97" s="6">
        <f t="shared" si="66"/>
        <v>0.2936857562408135</v>
      </c>
      <c r="DD97" s="6">
        <f t="shared" si="67"/>
        <v>0.587371512481627</v>
      </c>
      <c r="DE97" s="10">
        <f t="shared" si="68"/>
        <v>2</v>
      </c>
      <c r="DF97" s="7">
        <f t="array" ref="DF97">SUM(IF($CZ97:$DA97&lt;0,1,0))</f>
        <v>0</v>
      </c>
      <c r="DG97" s="9">
        <f t="shared" si="69"/>
        <v>0</v>
      </c>
      <c r="DH97" s="7">
        <f t="array" ref="DH97">SUM(IF($CZ97:$DA97&gt;20,1,0))</f>
        <v>0</v>
      </c>
      <c r="DI97" s="9">
        <f t="shared" si="70"/>
        <v>0</v>
      </c>
      <c r="DJ97" s="7">
        <f t="array" ref="DJ97">SUM(IF(CZ97:DA97&gt;40,1,0))</f>
        <v>0</v>
      </c>
      <c r="DK97" s="9">
        <f t="shared" si="83"/>
        <v>0</v>
      </c>
      <c r="DL97" s="4"/>
      <c r="DM97" s="4"/>
      <c r="DN97" s="4"/>
      <c r="DO97" s="4"/>
      <c r="DP97" s="4"/>
      <c r="DQ97" s="10">
        <f t="shared" si="86"/>
        <v>0</v>
      </c>
      <c r="DR97" s="7">
        <f t="array" ref="DR97">SUM(IF($DL97:$DM97&lt;0,1,0))</f>
        <v>0</v>
      </c>
      <c r="DS97" s="9" t="e">
        <f t="shared" si="87"/>
        <v>#DIV/0!</v>
      </c>
      <c r="DT97" s="7">
        <f t="array" ref="DT97">SUM(IF($DL97:$DM97&gt;15,1,0))</f>
        <v>0</v>
      </c>
      <c r="DU97" s="9" t="e">
        <f t="shared" si="88"/>
        <v>#DIV/0!</v>
      </c>
      <c r="DV97" s="7">
        <f t="array" ref="DV97">SUM(IF(DL97:DM97&gt;40,1,0))</f>
        <v>0</v>
      </c>
      <c r="DW97" s="9" t="e">
        <f t="shared" si="89"/>
        <v>#DIV/0!</v>
      </c>
      <c r="DX97" s="6">
        <f t="shared" si="85"/>
        <v>-0.36813768741605096</v>
      </c>
      <c r="DY97" s="6">
        <f t="shared" si="71"/>
        <v>0</v>
      </c>
      <c r="DZ97" s="6">
        <f t="shared" si="72"/>
        <v>8.7247406458722097</v>
      </c>
      <c r="EA97" s="9">
        <f t="shared" si="90"/>
        <v>7.3751744283194018E-2</v>
      </c>
      <c r="EB97" s="6">
        <f t="shared" si="73"/>
        <v>3.8476892627728261</v>
      </c>
      <c r="EC97" s="9">
        <f t="shared" si="91"/>
        <v>15.23050370001819</v>
      </c>
      <c r="ED97" s="10">
        <f t="shared" si="74"/>
        <v>37</v>
      </c>
      <c r="EE97" s="10">
        <f t="shared" si="75"/>
        <v>18</v>
      </c>
      <c r="EF97" s="9">
        <f t="shared" si="76"/>
        <v>48.648648648648646</v>
      </c>
      <c r="EG97" s="10">
        <f t="shared" si="77"/>
        <v>0</v>
      </c>
      <c r="EH97" s="9">
        <f t="shared" si="78"/>
        <v>0</v>
      </c>
      <c r="EI97" s="9">
        <f t="shared" si="92"/>
        <v>1.8143143143143146</v>
      </c>
      <c r="EJ97" s="10">
        <f t="shared" si="79"/>
        <v>0</v>
      </c>
      <c r="EK97" s="9">
        <f t="shared" si="84"/>
        <v>0</v>
      </c>
      <c r="EL97" s="6"/>
      <c r="EM97" s="5"/>
      <c r="EN97" s="5"/>
      <c r="EO97" s="5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</row>
    <row r="98" spans="1:168" x14ac:dyDescent="0.4">
      <c r="A98" s="7"/>
      <c r="B98" s="17">
        <v>1889</v>
      </c>
      <c r="C98" s="9">
        <v>0</v>
      </c>
      <c r="D98" s="9">
        <v>0</v>
      </c>
      <c r="E98" s="8"/>
      <c r="F98" s="8"/>
      <c r="G98" s="9">
        <v>0.14307934587449722</v>
      </c>
      <c r="H98" s="8"/>
      <c r="I98" s="9">
        <v>0</v>
      </c>
      <c r="J98" s="9"/>
      <c r="K98" s="9"/>
      <c r="L98" s="4"/>
      <c r="M98" s="9"/>
      <c r="N98" s="8"/>
      <c r="O98" s="8"/>
      <c r="P98" s="6">
        <f t="shared" si="93"/>
        <v>3.5769836468624305E-2</v>
      </c>
      <c r="Q98" s="6">
        <f t="shared" si="94"/>
        <v>0</v>
      </c>
      <c r="R98" s="6">
        <f t="shared" si="95"/>
        <v>0.14307934587449722</v>
      </c>
      <c r="S98" s="10">
        <f t="shared" si="96"/>
        <v>4</v>
      </c>
      <c r="T98" s="7">
        <f t="array" ref="T98">SUM(IF($C98:$O98&lt;0,1,0))</f>
        <v>0</v>
      </c>
      <c r="U98" s="9">
        <f t="shared" si="97"/>
        <v>0</v>
      </c>
      <c r="V98" s="7">
        <f t="array" ref="V98">SUM(IF($C98:$O98&gt;15,1,0))</f>
        <v>0</v>
      </c>
      <c r="W98" s="9">
        <f t="shared" si="98"/>
        <v>0</v>
      </c>
      <c r="X98" s="7">
        <f t="array" ref="X98">SUM(IF(C98:O98&gt;40,1,0))</f>
        <v>0</v>
      </c>
      <c r="Y98" s="9">
        <f t="shared" si="99"/>
        <v>0</v>
      </c>
      <c r="Z98" s="6">
        <v>-6.8007397464673662</v>
      </c>
      <c r="AA98" s="6">
        <v>-5.6398162148148412</v>
      </c>
      <c r="AB98" s="6">
        <v>-2.9542932665224231</v>
      </c>
      <c r="AC98" s="6">
        <v>0.55068155040536304</v>
      </c>
      <c r="AD98" s="9">
        <v>-3.488372093023262</v>
      </c>
      <c r="AE98" s="4"/>
      <c r="AF98" s="6"/>
      <c r="AG98" s="6">
        <v>0</v>
      </c>
      <c r="AH98" s="6"/>
      <c r="AI98" s="6">
        <v>-3.7113189747950526</v>
      </c>
      <c r="AJ98" s="6"/>
      <c r="AK98" s="6">
        <v>8.9966057361544394</v>
      </c>
      <c r="AL98" s="6">
        <f t="shared" si="105"/>
        <v>-1.6309066261328926</v>
      </c>
      <c r="AM98" s="6">
        <f t="shared" si="106"/>
        <v>-3.2213326797728428</v>
      </c>
      <c r="AN98" s="6">
        <f t="shared" si="57"/>
        <v>8.9966057361544394</v>
      </c>
      <c r="AO98" s="10">
        <f t="shared" si="58"/>
        <v>8</v>
      </c>
      <c r="AP98" s="7">
        <f t="array" ref="AP98">SUM(IF($Z98:$AK98&lt;0,1,0))</f>
        <v>5</v>
      </c>
      <c r="AQ98" s="9">
        <f t="shared" si="107"/>
        <v>62.5</v>
      </c>
      <c r="AR98" s="7">
        <f t="array" ref="AR98">SUM(IF($Z98:$AK98&gt;15,1,0))</f>
        <v>0</v>
      </c>
      <c r="AS98" s="9">
        <f t="shared" si="108"/>
        <v>0</v>
      </c>
      <c r="AT98" s="7">
        <f t="array" ref="AT98">SUM(IF(Z98:AK98&gt;40,1,0))</f>
        <v>0</v>
      </c>
      <c r="AU98" s="9">
        <f t="shared" si="109"/>
        <v>0</v>
      </c>
      <c r="AV98" s="6">
        <v>-3.6040681123440388</v>
      </c>
      <c r="AW98" s="6">
        <v>5.4025418673142589E-2</v>
      </c>
      <c r="AX98" s="6">
        <v>-5.8349215266362275E-2</v>
      </c>
      <c r="AY98" s="4"/>
      <c r="AZ98" s="9">
        <v>-0.99788500916047074</v>
      </c>
      <c r="BA98" s="9">
        <v>-0.25435967469625842</v>
      </c>
      <c r="BB98" s="9">
        <v>0.29726516052319685</v>
      </c>
      <c r="BC98" s="6"/>
      <c r="BD98" s="6">
        <v>-0.106911993863823</v>
      </c>
      <c r="BE98" s="6">
        <v>-0.15270178965919312</v>
      </c>
      <c r="BF98" s="6">
        <v>0</v>
      </c>
      <c r="BG98" s="4"/>
      <c r="BH98" s="6">
        <v>0.45477411885870289</v>
      </c>
      <c r="BI98" s="6">
        <v>-2.7139826468215889</v>
      </c>
      <c r="BJ98" s="6">
        <v>1.5553935153330034</v>
      </c>
      <c r="BK98" s="9">
        <v>-5.9302516388504145E-2</v>
      </c>
      <c r="BL98" s="6">
        <v>-8.3282015316799018E-2</v>
      </c>
      <c r="BM98" s="6">
        <v>1.0079431224805813</v>
      </c>
      <c r="BN98" s="6">
        <f t="shared" si="80"/>
        <v>-0.31076277584322742</v>
      </c>
      <c r="BO98" s="6">
        <f t="shared" si="59"/>
        <v>-5.9302516388504145E-2</v>
      </c>
      <c r="BP98" s="6">
        <f t="shared" si="60"/>
        <v>1.5553935153330034</v>
      </c>
      <c r="BQ98" s="10">
        <f t="shared" si="61"/>
        <v>15</v>
      </c>
      <c r="BR98" s="7">
        <f t="array" ref="BR98">SUM(IF($AV98:$BM98&lt;0,1,0))</f>
        <v>9</v>
      </c>
      <c r="BS98" s="9">
        <f t="shared" si="62"/>
        <v>60</v>
      </c>
      <c r="BT98" s="7">
        <f t="array" ref="BT98">SUM(IF($AV98:$BM98&gt;15,1,0))</f>
        <v>0</v>
      </c>
      <c r="BU98" s="9">
        <f t="shared" si="63"/>
        <v>0</v>
      </c>
      <c r="BV98" s="7">
        <f t="array" ref="BV98">SUM(IF(AV98:BM98&gt;40,1,0))</f>
        <v>0</v>
      </c>
      <c r="BW98" s="9">
        <f t="shared" si="81"/>
        <v>0</v>
      </c>
      <c r="BX98" s="6">
        <v>21.029854200416544</v>
      </c>
      <c r="BY98" s="6">
        <v>-0.99788500916047074</v>
      </c>
      <c r="BZ98" s="6">
        <v>1.4925373134328401</v>
      </c>
      <c r="CA98" s="6">
        <v>-1.0940919037199293</v>
      </c>
      <c r="CB98" s="4"/>
      <c r="CC98" s="6"/>
      <c r="CD98" s="6"/>
      <c r="CE98" s="6"/>
      <c r="CF98" s="6">
        <v>-7.7160493827155285E-2</v>
      </c>
      <c r="CG98" s="6"/>
      <c r="CH98" s="6">
        <v>-7.7160493827155285E-2</v>
      </c>
      <c r="CI98" s="6">
        <v>-3.6016170525542068</v>
      </c>
      <c r="CJ98" s="6"/>
      <c r="CK98" s="6"/>
      <c r="CL98" s="6"/>
      <c r="CM98" s="6">
        <v>-7.9701098684159533E-4</v>
      </c>
      <c r="CN98" s="4"/>
      <c r="CO98" s="4"/>
      <c r="CP98" s="6">
        <f t="shared" si="103"/>
        <v>2.0842099437217039</v>
      </c>
      <c r="CQ98" s="6">
        <f t="shared" si="104"/>
        <v>-7.7160493827155285E-2</v>
      </c>
      <c r="CR98" s="6">
        <f t="shared" si="64"/>
        <v>21.029854200416544</v>
      </c>
      <c r="CS98" s="10">
        <f t="shared" si="65"/>
        <v>8</v>
      </c>
      <c r="CT98" s="7">
        <f t="array" ref="CT98">SUM(IF($BX98:$CO98&lt;0,1,0))</f>
        <v>6</v>
      </c>
      <c r="CU98" s="9">
        <f t="shared" si="100"/>
        <v>75</v>
      </c>
      <c r="CV98" s="7">
        <f t="array" ref="CV98">SUM(IF($BX98:$CO98&gt;15,1,0))</f>
        <v>1</v>
      </c>
      <c r="CW98" s="9">
        <f t="shared" si="101"/>
        <v>12.5</v>
      </c>
      <c r="CX98" s="7">
        <f t="array" ref="CX98">SUM(IF(BX98:CO98&gt;40,1,0))</f>
        <v>0</v>
      </c>
      <c r="CY98" s="9">
        <f t="shared" si="102"/>
        <v>0</v>
      </c>
      <c r="CZ98" s="6">
        <v>0</v>
      </c>
      <c r="DA98" s="6">
        <v>-0.92143549951502202</v>
      </c>
      <c r="DB98" s="6">
        <f t="shared" si="82"/>
        <v>-0.46071774975751101</v>
      </c>
      <c r="DC98" s="6">
        <f t="shared" si="66"/>
        <v>-0.46071774975751101</v>
      </c>
      <c r="DD98" s="6">
        <f t="shared" si="67"/>
        <v>0</v>
      </c>
      <c r="DE98" s="10">
        <f t="shared" si="68"/>
        <v>2</v>
      </c>
      <c r="DF98" s="7">
        <f t="array" ref="DF98">SUM(IF($CZ98:$DA98&lt;0,1,0))</f>
        <v>1</v>
      </c>
      <c r="DG98" s="9">
        <f t="shared" si="69"/>
        <v>50</v>
      </c>
      <c r="DH98" s="7">
        <f t="array" ref="DH98">SUM(IF($CZ98:$DA98&gt;20,1,0))</f>
        <v>0</v>
      </c>
      <c r="DI98" s="9">
        <f t="shared" si="70"/>
        <v>0</v>
      </c>
      <c r="DJ98" s="7">
        <f t="array" ref="DJ98">SUM(IF(CZ98:DA98&gt;40,1,0))</f>
        <v>0</v>
      </c>
      <c r="DK98" s="9">
        <f t="shared" si="83"/>
        <v>0</v>
      </c>
      <c r="DL98" s="4"/>
      <c r="DM98" s="4"/>
      <c r="DN98" s="4"/>
      <c r="DO98" s="4"/>
      <c r="DP98" s="4"/>
      <c r="DQ98" s="10">
        <f t="shared" si="86"/>
        <v>0</v>
      </c>
      <c r="DR98" s="7">
        <f t="array" ref="DR98">SUM(IF($DL98:$DM98&lt;0,1,0))</f>
        <v>0</v>
      </c>
      <c r="DS98" s="9" t="e">
        <f t="shared" si="87"/>
        <v>#DIV/0!</v>
      </c>
      <c r="DT98" s="7">
        <f t="array" ref="DT98">SUM(IF($DL98:$DM98&gt;15,1,0))</f>
        <v>0</v>
      </c>
      <c r="DU98" s="9" t="e">
        <f t="shared" si="88"/>
        <v>#DIV/0!</v>
      </c>
      <c r="DV98" s="7">
        <f t="array" ref="DV98">SUM(IF(DL98:DM98&gt;40,1,0))</f>
        <v>0</v>
      </c>
      <c r="DW98" s="9" t="e">
        <f t="shared" si="89"/>
        <v>#DIV/0!</v>
      </c>
      <c r="DX98" s="6">
        <f t="shared" si="85"/>
        <v>-4.9010033799417353E-2</v>
      </c>
      <c r="DY98" s="6">
        <f t="shared" si="71"/>
        <v>-5.9302516388504145E-2</v>
      </c>
      <c r="DZ98" s="6">
        <f t="shared" si="72"/>
        <v>21.029854200416544</v>
      </c>
      <c r="EA98" s="9">
        <f t="shared" si="90"/>
        <v>6.3867991551776651E-2</v>
      </c>
      <c r="EB98" s="6">
        <f t="shared" si="73"/>
        <v>4.3448790507379416</v>
      </c>
      <c r="EC98" s="9">
        <f t="shared" si="91"/>
        <v>16.173477539020329</v>
      </c>
      <c r="ED98" s="10">
        <f t="shared" si="74"/>
        <v>37</v>
      </c>
      <c r="EE98" s="10">
        <f t="shared" si="75"/>
        <v>21</v>
      </c>
      <c r="EF98" s="9">
        <f t="shared" si="76"/>
        <v>56.756756756756758</v>
      </c>
      <c r="EG98" s="10">
        <f t="shared" si="77"/>
        <v>1</v>
      </c>
      <c r="EH98" s="9">
        <f t="shared" si="78"/>
        <v>2.7027027027027026</v>
      </c>
      <c r="EI98" s="9">
        <f t="shared" si="92"/>
        <v>1.8018018018018018</v>
      </c>
      <c r="EJ98" s="10">
        <f t="shared" si="79"/>
        <v>0</v>
      </c>
      <c r="EK98" s="9">
        <f t="shared" si="84"/>
        <v>0</v>
      </c>
      <c r="EL98" s="6"/>
      <c r="EM98" s="5"/>
      <c r="EN98" s="5"/>
      <c r="EO98" s="5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</row>
    <row r="99" spans="1:168" x14ac:dyDescent="0.4">
      <c r="A99" s="7"/>
      <c r="B99" s="17">
        <v>1890</v>
      </c>
      <c r="C99" s="9">
        <v>0</v>
      </c>
      <c r="D99" s="9">
        <v>0</v>
      </c>
      <c r="E99" s="8"/>
      <c r="F99" s="8"/>
      <c r="G99" s="9">
        <v>9.143261851396467E-3</v>
      </c>
      <c r="H99" s="8"/>
      <c r="I99" s="9">
        <v>0</v>
      </c>
      <c r="J99" s="9"/>
      <c r="K99" s="9"/>
      <c r="L99" s="4"/>
      <c r="M99" s="9"/>
      <c r="N99" s="8"/>
      <c r="O99" s="8"/>
      <c r="P99" s="6">
        <f t="shared" si="93"/>
        <v>2.2858154628491167E-3</v>
      </c>
      <c r="Q99" s="6">
        <f t="shared" si="94"/>
        <v>0</v>
      </c>
      <c r="R99" s="6">
        <f t="shared" si="95"/>
        <v>9.143261851396467E-3</v>
      </c>
      <c r="S99" s="10">
        <f t="shared" si="96"/>
        <v>4</v>
      </c>
      <c r="T99" s="7">
        <f t="array" ref="T99">SUM(IF($C99:$O99&lt;0,1,0))</f>
        <v>0</v>
      </c>
      <c r="U99" s="9">
        <f t="shared" si="97"/>
        <v>0</v>
      </c>
      <c r="V99" s="7">
        <f t="array" ref="V99">SUM(IF($C99:$O99&gt;15,1,0))</f>
        <v>0</v>
      </c>
      <c r="W99" s="9">
        <f t="shared" si="98"/>
        <v>0</v>
      </c>
      <c r="X99" s="7">
        <f t="array" ref="X99">SUM(IF(C99:O99&gt;40,1,0))</f>
        <v>0</v>
      </c>
      <c r="Y99" s="9">
        <f t="shared" si="99"/>
        <v>0</v>
      </c>
      <c r="Z99" s="6">
        <v>12.222260507328464</v>
      </c>
      <c r="AA99" s="6">
        <v>-5.179952272127208</v>
      </c>
      <c r="AB99" s="6">
        <v>-7.5043556024602331</v>
      </c>
      <c r="AC99" s="6">
        <v>-1.1034537648167864</v>
      </c>
      <c r="AD99" s="9">
        <v>-5.6933616820222133</v>
      </c>
      <c r="AE99" s="4"/>
      <c r="AF99" s="6"/>
      <c r="AG99" s="6">
        <v>0</v>
      </c>
      <c r="AH99" s="6"/>
      <c r="AI99" s="6">
        <v>-8.5566522472874667</v>
      </c>
      <c r="AJ99" s="6"/>
      <c r="AK99" s="6">
        <v>-8.2584535972622053</v>
      </c>
      <c r="AL99" s="6">
        <f t="shared" si="105"/>
        <v>-3.0092460823309564</v>
      </c>
      <c r="AM99" s="6">
        <f t="shared" si="106"/>
        <v>-5.4366569770747102</v>
      </c>
      <c r="AN99" s="6">
        <f t="shared" si="57"/>
        <v>12.222260507328464</v>
      </c>
      <c r="AO99" s="10">
        <f t="shared" si="58"/>
        <v>8</v>
      </c>
      <c r="AP99" s="7">
        <f t="array" ref="AP99">SUM(IF($Z99:$AK99&lt;0,1,0))</f>
        <v>6</v>
      </c>
      <c r="AQ99" s="9">
        <f t="shared" si="107"/>
        <v>75</v>
      </c>
      <c r="AR99" s="7">
        <f t="array" ref="AR99">SUM(IF($Z99:$AK99&gt;15,1,0))</f>
        <v>0</v>
      </c>
      <c r="AS99" s="9">
        <f t="shared" si="108"/>
        <v>0</v>
      </c>
      <c r="AT99" s="7">
        <f t="array" ref="AT99">SUM(IF(Z99:AK99&gt;40,1,0))</f>
        <v>0</v>
      </c>
      <c r="AU99" s="9">
        <f t="shared" si="109"/>
        <v>0</v>
      </c>
      <c r="AV99" s="6">
        <v>-1.1517755111060346</v>
      </c>
      <c r="AW99" s="6">
        <v>-5.5057568966843107E-3</v>
      </c>
      <c r="AX99" s="6">
        <v>0.10638464631744782</v>
      </c>
      <c r="AY99" s="4"/>
      <c r="AZ99" s="9">
        <v>0.63011132529851022</v>
      </c>
      <c r="BA99" s="9">
        <v>0.36951846550430378</v>
      </c>
      <c r="BB99" s="9">
        <v>-1.0205359807369252E-2</v>
      </c>
      <c r="BC99" s="6"/>
      <c r="BD99" s="6">
        <v>1.9378179515060046</v>
      </c>
      <c r="BE99" s="6">
        <v>0.64504160887792761</v>
      </c>
      <c r="BF99" s="6">
        <v>0</v>
      </c>
      <c r="BG99" s="4"/>
      <c r="BH99" s="6">
        <v>1.1047150171406894</v>
      </c>
      <c r="BI99" s="6">
        <v>-13.446499285869818</v>
      </c>
      <c r="BJ99" s="6">
        <v>1.1164252005109176</v>
      </c>
      <c r="BK99" s="9">
        <v>0.27252183325137125</v>
      </c>
      <c r="BL99" s="6">
        <v>-0.42078897127237891</v>
      </c>
      <c r="BM99" s="6">
        <v>-0.62616578377975296</v>
      </c>
      <c r="BN99" s="6">
        <f t="shared" si="80"/>
        <v>-0.63189364135499093</v>
      </c>
      <c r="BO99" s="6">
        <f t="shared" si="59"/>
        <v>0.10638464631744782</v>
      </c>
      <c r="BP99" s="6">
        <f t="shared" si="60"/>
        <v>1.9378179515060046</v>
      </c>
      <c r="BQ99" s="10">
        <f t="shared" si="61"/>
        <v>15</v>
      </c>
      <c r="BR99" s="7">
        <f t="array" ref="BR99">SUM(IF($AV99:$BM99&lt;0,1,0))</f>
        <v>6</v>
      </c>
      <c r="BS99" s="9">
        <f t="shared" si="62"/>
        <v>40</v>
      </c>
      <c r="BT99" s="7">
        <f t="array" ref="BT99">SUM(IF($AV99:$BM99&gt;15,1,0))</f>
        <v>0</v>
      </c>
      <c r="BU99" s="9">
        <f t="shared" si="63"/>
        <v>0</v>
      </c>
      <c r="BV99" s="7">
        <f t="array" ref="BV99">SUM(IF(AV99:BM99&gt;40,1,0))</f>
        <v>0</v>
      </c>
      <c r="BW99" s="9">
        <f t="shared" si="81"/>
        <v>0</v>
      </c>
      <c r="BX99" s="6">
        <v>45.523833882157348</v>
      </c>
      <c r="BY99" s="6">
        <v>0.63011132529848801</v>
      </c>
      <c r="BZ99" s="6">
        <v>52.941176470588246</v>
      </c>
      <c r="CA99" s="6">
        <v>10.287610619469035</v>
      </c>
      <c r="CB99" s="4"/>
      <c r="CC99" s="6"/>
      <c r="CD99" s="6"/>
      <c r="CE99" s="6"/>
      <c r="CF99" s="6">
        <v>0.38610038610038533</v>
      </c>
      <c r="CG99" s="6"/>
      <c r="CH99" s="6">
        <v>0.38610038610038533</v>
      </c>
      <c r="CI99" s="6">
        <v>-12.35989325200153</v>
      </c>
      <c r="CJ99" s="6"/>
      <c r="CK99" s="6"/>
      <c r="CL99" s="6"/>
      <c r="CM99" s="6">
        <v>-11.823287090841283</v>
      </c>
      <c r="CN99" s="4"/>
      <c r="CO99" s="4"/>
      <c r="CP99" s="6">
        <f t="shared" si="103"/>
        <v>10.746469090858884</v>
      </c>
      <c r="CQ99" s="6">
        <f t="shared" si="104"/>
        <v>0.50810585569943667</v>
      </c>
      <c r="CR99" s="6">
        <f t="shared" si="64"/>
        <v>52.941176470588246</v>
      </c>
      <c r="CS99" s="10">
        <f t="shared" si="65"/>
        <v>8</v>
      </c>
      <c r="CT99" s="7">
        <f t="array" ref="CT99">SUM(IF($BX99:$CO99&lt;0,1,0))</f>
        <v>2</v>
      </c>
      <c r="CU99" s="9">
        <f t="shared" si="100"/>
        <v>25</v>
      </c>
      <c r="CV99" s="7">
        <f t="array" ref="CV99">SUM(IF($BX99:$CO99&gt;15,1,0))</f>
        <v>2</v>
      </c>
      <c r="CW99" s="9">
        <f t="shared" si="101"/>
        <v>25</v>
      </c>
      <c r="CX99" s="7">
        <f t="array" ref="CX99">SUM(IF(BX99:CO99&gt;40,1,0))</f>
        <v>2</v>
      </c>
      <c r="CY99" s="9">
        <f t="shared" si="102"/>
        <v>25</v>
      </c>
      <c r="CZ99" s="6">
        <v>0</v>
      </c>
      <c r="DA99" s="6">
        <v>0.2430724355858116</v>
      </c>
      <c r="DB99" s="6">
        <f t="shared" si="82"/>
        <v>0.1215362177929058</v>
      </c>
      <c r="DC99" s="6">
        <f t="shared" si="66"/>
        <v>0.1215362177929058</v>
      </c>
      <c r="DD99" s="6">
        <f t="shared" si="67"/>
        <v>0.2430724355858116</v>
      </c>
      <c r="DE99" s="10">
        <f t="shared" si="68"/>
        <v>2</v>
      </c>
      <c r="DF99" s="7">
        <f t="array" ref="DF99">SUM(IF($CZ99:$DA99&lt;0,1,0))</f>
        <v>0</v>
      </c>
      <c r="DG99" s="9">
        <f t="shared" si="69"/>
        <v>0</v>
      </c>
      <c r="DH99" s="7">
        <f t="array" ref="DH99">SUM(IF($CZ99:$DA99&gt;20,1,0))</f>
        <v>0</v>
      </c>
      <c r="DI99" s="9">
        <f t="shared" si="70"/>
        <v>0</v>
      </c>
      <c r="DJ99" s="7">
        <f t="array" ref="DJ99">SUM(IF(CZ99:DA99&gt;40,1,0))</f>
        <v>0</v>
      </c>
      <c r="DK99" s="9">
        <f t="shared" si="83"/>
        <v>0</v>
      </c>
      <c r="DL99" s="4"/>
      <c r="DM99" s="4"/>
      <c r="DN99" s="4"/>
      <c r="DO99" s="4"/>
      <c r="DP99" s="4"/>
      <c r="DQ99" s="10">
        <f t="shared" si="86"/>
        <v>0</v>
      </c>
      <c r="DR99" s="7">
        <f t="array" ref="DR99">SUM(IF($DL99:$DM99&lt;0,1,0))</f>
        <v>0</v>
      </c>
      <c r="DS99" s="9" t="e">
        <f t="shared" si="87"/>
        <v>#DIV/0!</v>
      </c>
      <c r="DT99" s="7">
        <f t="array" ref="DT99">SUM(IF($DL99:$DM99&gt;15,1,0))</f>
        <v>0</v>
      </c>
      <c r="DU99" s="9" t="e">
        <f t="shared" si="88"/>
        <v>#DIV/0!</v>
      </c>
      <c r="DV99" s="7">
        <f t="array" ref="DV99">SUM(IF(DL99:DM99&gt;40,1,0))</f>
        <v>0</v>
      </c>
      <c r="DW99" s="9" t="e">
        <f t="shared" si="89"/>
        <v>#DIV/0!</v>
      </c>
      <c r="DX99" s="6">
        <f t="shared" si="85"/>
        <v>1.423556625549615</v>
      </c>
      <c r="DY99" s="6">
        <f t="shared" si="71"/>
        <v>0</v>
      </c>
      <c r="DZ99" s="6">
        <f t="shared" si="72"/>
        <v>52.941176470588246</v>
      </c>
      <c r="EA99" s="9">
        <f t="shared" si="90"/>
        <v>4.7401275458658354E-3</v>
      </c>
      <c r="EB99" s="6">
        <f t="shared" si="73"/>
        <v>12.689557852460219</v>
      </c>
      <c r="EC99" s="9">
        <f t="shared" si="91"/>
        <v>23.161470974279904</v>
      </c>
      <c r="ED99" s="10">
        <f t="shared" si="74"/>
        <v>37</v>
      </c>
      <c r="EE99" s="10">
        <f t="shared" si="75"/>
        <v>14</v>
      </c>
      <c r="EF99" s="9">
        <f t="shared" si="76"/>
        <v>37.837837837837839</v>
      </c>
      <c r="EG99" s="10">
        <f t="shared" si="77"/>
        <v>2</v>
      </c>
      <c r="EH99" s="9">
        <f t="shared" si="78"/>
        <v>5.4054054054054053</v>
      </c>
      <c r="EI99" s="9">
        <f t="shared" si="92"/>
        <v>2.7027027027027031</v>
      </c>
      <c r="EJ99" s="10">
        <f t="shared" si="79"/>
        <v>2</v>
      </c>
      <c r="EK99" s="9">
        <f t="shared" si="84"/>
        <v>5.4054054054054053</v>
      </c>
      <c r="EL99" s="6"/>
      <c r="EM99" s="5"/>
      <c r="EN99" s="5"/>
      <c r="EO99" s="5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</row>
    <row r="100" spans="1:168" x14ac:dyDescent="0.4">
      <c r="A100" s="7"/>
      <c r="B100" s="17">
        <v>1891</v>
      </c>
      <c r="C100" s="9">
        <v>0</v>
      </c>
      <c r="D100" s="9">
        <v>0</v>
      </c>
      <c r="E100" s="8"/>
      <c r="F100" s="8"/>
      <c r="G100" s="9">
        <v>-2.2311500630700642E-2</v>
      </c>
      <c r="H100" s="8"/>
      <c r="I100" s="9">
        <v>0</v>
      </c>
      <c r="J100" s="9"/>
      <c r="K100" s="9"/>
      <c r="L100" s="4"/>
      <c r="M100" s="9"/>
      <c r="N100" s="8"/>
      <c r="O100" s="8"/>
      <c r="P100" s="6">
        <f t="shared" si="93"/>
        <v>-5.5778751576751606E-3</v>
      </c>
      <c r="Q100" s="6">
        <f t="shared" si="94"/>
        <v>0</v>
      </c>
      <c r="R100" s="6">
        <f t="shared" si="95"/>
        <v>0</v>
      </c>
      <c r="S100" s="10">
        <f t="shared" si="96"/>
        <v>4</v>
      </c>
      <c r="T100" s="7">
        <f t="array" ref="T100">SUM(IF($C100:$O100&lt;0,1,0))</f>
        <v>1</v>
      </c>
      <c r="U100" s="9">
        <f t="shared" si="97"/>
        <v>25</v>
      </c>
      <c r="V100" s="7">
        <f t="array" ref="V100">SUM(IF($C100:$O100&gt;15,1,0))</f>
        <v>0</v>
      </c>
      <c r="W100" s="9">
        <f t="shared" si="98"/>
        <v>0</v>
      </c>
      <c r="X100" s="7">
        <f t="array" ref="X100">SUM(IF(C100:O100&gt;40,1,0))</f>
        <v>0</v>
      </c>
      <c r="Y100" s="9">
        <f t="shared" si="99"/>
        <v>0</v>
      </c>
      <c r="Z100" s="6">
        <v>13.178145778478822</v>
      </c>
      <c r="AA100" s="6">
        <v>10.994246386688244</v>
      </c>
      <c r="AB100" s="6">
        <v>9.9530039838025441</v>
      </c>
      <c r="AC100" s="6">
        <v>-1.1828736609725499</v>
      </c>
      <c r="AD100" s="9">
        <v>8.4418837675350744</v>
      </c>
      <c r="AE100" s="4"/>
      <c r="AF100" s="6"/>
      <c r="AG100" s="6">
        <v>0</v>
      </c>
      <c r="AH100" s="6"/>
      <c r="AI100" s="6">
        <v>10.431993031307885</v>
      </c>
      <c r="AJ100" s="6"/>
      <c r="AK100" s="6">
        <v>6.7109567922173152</v>
      </c>
      <c r="AL100" s="6">
        <f t="shared" si="105"/>
        <v>7.3159195098821677</v>
      </c>
      <c r="AM100" s="6">
        <f t="shared" si="106"/>
        <v>9.1974438756688102</v>
      </c>
      <c r="AN100" s="6">
        <f t="shared" si="57"/>
        <v>13.178145778478822</v>
      </c>
      <c r="AO100" s="10">
        <f t="shared" si="58"/>
        <v>8</v>
      </c>
      <c r="AP100" s="7">
        <f t="array" ref="AP100">SUM(IF($Z100:$AK100&lt;0,1,0))</f>
        <v>1</v>
      </c>
      <c r="AQ100" s="9">
        <f t="shared" si="107"/>
        <v>12.5</v>
      </c>
      <c r="AR100" s="7">
        <f t="array" ref="AR100">SUM(IF($Z100:$AK100&gt;15,1,0))</f>
        <v>0</v>
      </c>
      <c r="AS100" s="9">
        <f t="shared" si="108"/>
        <v>0</v>
      </c>
      <c r="AT100" s="7">
        <f t="array" ref="AT100">SUM(IF(Z100:AK100&gt;40,1,0))</f>
        <v>0</v>
      </c>
      <c r="AU100" s="9">
        <f t="shared" si="109"/>
        <v>0</v>
      </c>
      <c r="AV100" s="6">
        <v>2.22890609815527</v>
      </c>
      <c r="AW100" s="6">
        <v>0.41347435697547397</v>
      </c>
      <c r="AX100" s="6">
        <v>1.0390120621894816E-2</v>
      </c>
      <c r="AY100" s="4"/>
      <c r="AZ100" s="9">
        <v>-0.81828600178892597</v>
      </c>
      <c r="BA100" s="9">
        <v>-0.46470053602061245</v>
      </c>
      <c r="BB100" s="9">
        <v>5.2355403746107143E-2</v>
      </c>
      <c r="BC100" s="6"/>
      <c r="BD100" s="6">
        <v>1.6348249131248327</v>
      </c>
      <c r="BE100" s="6">
        <v>-0.73718567931783108</v>
      </c>
      <c r="BF100" s="6">
        <v>0</v>
      </c>
      <c r="BG100" s="4"/>
      <c r="BH100" s="6">
        <v>26.26713896436652</v>
      </c>
      <c r="BI100" s="6">
        <v>20.368867655257606</v>
      </c>
      <c r="BJ100" s="6">
        <v>2.7999645917410554</v>
      </c>
      <c r="BK100" s="9">
        <v>-0.15554610037410432</v>
      </c>
      <c r="BL100" s="6">
        <v>0.45813953488371695</v>
      </c>
      <c r="BM100" s="6">
        <v>0.82503716542312588</v>
      </c>
      <c r="BN100" s="6">
        <f t="shared" si="80"/>
        <v>3.5255586991196091</v>
      </c>
      <c r="BO100" s="6">
        <f t="shared" si="59"/>
        <v>0.41347435697547397</v>
      </c>
      <c r="BP100" s="6">
        <f t="shared" si="60"/>
        <v>26.26713896436652</v>
      </c>
      <c r="BQ100" s="10">
        <f t="shared" si="61"/>
        <v>15</v>
      </c>
      <c r="BR100" s="7">
        <f t="array" ref="BR100">SUM(IF($AV100:$BM100&lt;0,1,0))</f>
        <v>4</v>
      </c>
      <c r="BS100" s="9">
        <f t="shared" si="62"/>
        <v>26.666666666666668</v>
      </c>
      <c r="BT100" s="7">
        <f t="array" ref="BT100">SUM(IF($AV100:$BM100&gt;15,1,0))</f>
        <v>2</v>
      </c>
      <c r="BU100" s="9">
        <f t="shared" si="63"/>
        <v>13.333333333333334</v>
      </c>
      <c r="BV100" s="7">
        <f t="array" ref="BV100">SUM(IF(AV100:BM100&gt;40,1,0))</f>
        <v>0</v>
      </c>
      <c r="BW100" s="9">
        <f t="shared" si="81"/>
        <v>0</v>
      </c>
      <c r="BX100" s="6">
        <v>41.780227501022971</v>
      </c>
      <c r="BY100" s="6">
        <v>-0.81828600178890376</v>
      </c>
      <c r="BZ100" s="6">
        <v>51.923076923076891</v>
      </c>
      <c r="CA100" s="6">
        <v>27.98395185556668</v>
      </c>
      <c r="CB100" s="4"/>
      <c r="CC100" s="6"/>
      <c r="CD100" s="6"/>
      <c r="CE100" s="6"/>
      <c r="CF100" s="6">
        <v>-0.48076923076924016</v>
      </c>
      <c r="CG100" s="6"/>
      <c r="CH100" s="6">
        <v>-0.48076923076924016</v>
      </c>
      <c r="CI100" s="6">
        <v>16.974073429615455</v>
      </c>
      <c r="CJ100" s="6"/>
      <c r="CK100" s="6"/>
      <c r="CL100" s="6"/>
      <c r="CM100" s="6">
        <v>11.99099335972007</v>
      </c>
      <c r="CN100" s="4"/>
      <c r="CO100" s="4"/>
      <c r="CP100" s="6">
        <f t="shared" si="103"/>
        <v>18.609062325709338</v>
      </c>
      <c r="CQ100" s="6">
        <f t="shared" si="104"/>
        <v>14.482533394667762</v>
      </c>
      <c r="CR100" s="6">
        <f t="shared" si="64"/>
        <v>51.923076923076891</v>
      </c>
      <c r="CS100" s="10">
        <f t="shared" si="65"/>
        <v>8</v>
      </c>
      <c r="CT100" s="7">
        <f t="array" ref="CT100">SUM(IF($BX100:$CO100&lt;0,1,0))</f>
        <v>3</v>
      </c>
      <c r="CU100" s="9">
        <f t="shared" si="100"/>
        <v>37.5</v>
      </c>
      <c r="CV100" s="7">
        <f t="array" ref="CV100">SUM(IF($BX100:$CO100&gt;15,1,0))</f>
        <v>4</v>
      </c>
      <c r="CW100" s="9">
        <f t="shared" si="101"/>
        <v>50</v>
      </c>
      <c r="CX100" s="7">
        <f t="array" ref="CX100">SUM(IF(BX100:CO100&gt;40,1,0))</f>
        <v>2</v>
      </c>
      <c r="CY100" s="9">
        <f t="shared" si="102"/>
        <v>25</v>
      </c>
      <c r="CZ100" s="6">
        <v>0</v>
      </c>
      <c r="DA100" s="6">
        <v>-0.33914728682171713</v>
      </c>
      <c r="DB100" s="6">
        <f t="shared" si="82"/>
        <v>-0.16957364341085857</v>
      </c>
      <c r="DC100" s="6">
        <f t="shared" si="66"/>
        <v>-0.16957364341085857</v>
      </c>
      <c r="DD100" s="6">
        <f t="shared" si="67"/>
        <v>0</v>
      </c>
      <c r="DE100" s="10">
        <f t="shared" si="68"/>
        <v>2</v>
      </c>
      <c r="DF100" s="7">
        <f t="array" ref="DF100">SUM(IF($CZ100:$DA100&lt;0,1,0))</f>
        <v>1</v>
      </c>
      <c r="DG100" s="9">
        <f t="shared" si="69"/>
        <v>50</v>
      </c>
      <c r="DH100" s="7">
        <f t="array" ref="DH100">SUM(IF($CZ100:$DA100&gt;20,1,0))</f>
        <v>0</v>
      </c>
      <c r="DI100" s="9">
        <f t="shared" si="70"/>
        <v>0</v>
      </c>
      <c r="DJ100" s="7">
        <f t="array" ref="DJ100">SUM(IF(CZ100:DA100&gt;40,1,0))</f>
        <v>0</v>
      </c>
      <c r="DK100" s="9">
        <f t="shared" si="83"/>
        <v>0</v>
      </c>
      <c r="DL100" s="4"/>
      <c r="DM100" s="4"/>
      <c r="DN100" s="4"/>
      <c r="DO100" s="4"/>
      <c r="DP100" s="4"/>
      <c r="DQ100" s="10">
        <f t="shared" si="86"/>
        <v>0</v>
      </c>
      <c r="DR100" s="7">
        <f t="array" ref="DR100">SUM(IF($DL100:$DM100&lt;0,1,0))</f>
        <v>0</v>
      </c>
      <c r="DS100" s="9" t="e">
        <f t="shared" si="87"/>
        <v>#DIV/0!</v>
      </c>
      <c r="DT100" s="7">
        <f t="array" ref="DT100">SUM(IF($DL100:$DM100&gt;15,1,0))</f>
        <v>0</v>
      </c>
      <c r="DU100" s="9" t="e">
        <f t="shared" si="88"/>
        <v>#DIV/0!</v>
      </c>
      <c r="DV100" s="7">
        <f t="array" ref="DV100">SUM(IF(DL100:DM100&gt;40,1,0))</f>
        <v>0</v>
      </c>
      <c r="DW100" s="9" t="e">
        <f t="shared" si="89"/>
        <v>#DIV/0!</v>
      </c>
      <c r="DX100" s="6">
        <f t="shared" si="85"/>
        <v>7.0249128752452359</v>
      </c>
      <c r="DY100" s="6">
        <f t="shared" si="71"/>
        <v>0.41347435697547397</v>
      </c>
      <c r="DZ100" s="6">
        <f t="shared" si="72"/>
        <v>51.923076923076891</v>
      </c>
      <c r="EA100" s="9">
        <f t="shared" si="90"/>
        <v>5.9028640097828301E-2</v>
      </c>
      <c r="EB100" s="6">
        <f t="shared" si="73"/>
        <v>12.444204601100058</v>
      </c>
      <c r="EC100" s="9">
        <f t="shared" si="91"/>
        <v>25.050793084989987</v>
      </c>
      <c r="ED100" s="10">
        <f t="shared" si="74"/>
        <v>37</v>
      </c>
      <c r="EE100" s="10">
        <f t="shared" si="75"/>
        <v>10</v>
      </c>
      <c r="EF100" s="9">
        <f t="shared" si="76"/>
        <v>27.027027027027028</v>
      </c>
      <c r="EG100" s="10">
        <f t="shared" si="77"/>
        <v>6</v>
      </c>
      <c r="EH100" s="9">
        <f t="shared" si="78"/>
        <v>16.216216216216218</v>
      </c>
      <c r="EI100" s="9">
        <f t="shared" si="92"/>
        <v>4.0540540540540544</v>
      </c>
      <c r="EJ100" s="10">
        <f t="shared" si="79"/>
        <v>2</v>
      </c>
      <c r="EK100" s="9">
        <f t="shared" si="84"/>
        <v>5.4054054054054053</v>
      </c>
      <c r="EL100" s="6"/>
      <c r="EM100" s="5"/>
      <c r="EN100" s="5"/>
      <c r="EO100" s="5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</row>
    <row r="101" spans="1:168" x14ac:dyDescent="0.4">
      <c r="A101" s="7"/>
      <c r="B101" s="17">
        <v>1892</v>
      </c>
      <c r="C101" s="9">
        <v>0</v>
      </c>
      <c r="D101" s="9">
        <v>0</v>
      </c>
      <c r="E101" s="8"/>
      <c r="F101" s="8"/>
      <c r="G101" s="9">
        <v>-0.84084461144678935</v>
      </c>
      <c r="H101" s="8"/>
      <c r="I101" s="9">
        <v>0</v>
      </c>
      <c r="J101" s="9"/>
      <c r="K101" s="9"/>
      <c r="L101" s="4"/>
      <c r="M101" s="9"/>
      <c r="N101" s="8"/>
      <c r="O101" s="8"/>
      <c r="P101" s="6">
        <f t="shared" si="93"/>
        <v>-0.21021115286169734</v>
      </c>
      <c r="Q101" s="6">
        <f t="shared" si="94"/>
        <v>0</v>
      </c>
      <c r="R101" s="6">
        <f t="shared" si="95"/>
        <v>0</v>
      </c>
      <c r="S101" s="10">
        <f t="shared" si="96"/>
        <v>4</v>
      </c>
      <c r="T101" s="7">
        <f t="array" ref="T101">SUM(IF($C101:$O101&lt;0,1,0))</f>
        <v>1</v>
      </c>
      <c r="U101" s="9">
        <f t="shared" si="97"/>
        <v>25</v>
      </c>
      <c r="V101" s="7">
        <f t="array" ref="V101">SUM(IF($C101:$O101&gt;15,1,0))</f>
        <v>0</v>
      </c>
      <c r="W101" s="9">
        <f t="shared" si="98"/>
        <v>0</v>
      </c>
      <c r="X101" s="7">
        <f t="array" ref="X101">SUM(IF(C101:O101&gt;40,1,0))</f>
        <v>0</v>
      </c>
      <c r="Y101" s="9">
        <f t="shared" si="99"/>
        <v>0</v>
      </c>
      <c r="Z101" s="6">
        <v>16.250561668741547</v>
      </c>
      <c r="AA101" s="6">
        <v>11.254206079394645</v>
      </c>
      <c r="AB101" s="6">
        <v>11.740055833366769</v>
      </c>
      <c r="AC101" s="6">
        <v>4.6483739531433033</v>
      </c>
      <c r="AD101" s="9">
        <v>11.596211596211603</v>
      </c>
      <c r="AE101" s="4"/>
      <c r="AF101" s="6"/>
      <c r="AG101" s="6">
        <v>0</v>
      </c>
      <c r="AH101" s="6"/>
      <c r="AI101" s="6">
        <v>15.422313773215102</v>
      </c>
      <c r="AJ101" s="6"/>
      <c r="AK101" s="6">
        <v>13.407395887423368</v>
      </c>
      <c r="AL101" s="6">
        <f t="shared" si="105"/>
        <v>10.539889848937042</v>
      </c>
      <c r="AM101" s="6">
        <f t="shared" si="106"/>
        <v>11.668133714789185</v>
      </c>
      <c r="AN101" s="6">
        <f t="shared" si="57"/>
        <v>16.250561668741547</v>
      </c>
      <c r="AO101" s="10">
        <f t="shared" si="58"/>
        <v>8</v>
      </c>
      <c r="AP101" s="7">
        <f t="array" ref="AP101">SUM(IF($Z101:$AK101&lt;0,1,0))</f>
        <v>0</v>
      </c>
      <c r="AQ101" s="9">
        <f t="shared" si="107"/>
        <v>0</v>
      </c>
      <c r="AR101" s="7">
        <f t="array" ref="AR101">SUM(IF($Z101:$AK101&gt;15,1,0))</f>
        <v>2</v>
      </c>
      <c r="AS101" s="9">
        <f t="shared" si="108"/>
        <v>25</v>
      </c>
      <c r="AT101" s="7">
        <f t="array" ref="AT101">SUM(IF(Z101:AK101&gt;40,1,0))</f>
        <v>0</v>
      </c>
      <c r="AU101" s="9">
        <f t="shared" si="109"/>
        <v>0</v>
      </c>
      <c r="AV101" s="6">
        <v>0.93501701209428578</v>
      </c>
      <c r="AW101" s="6">
        <v>-0.52649054094381365</v>
      </c>
      <c r="AX101" s="6">
        <v>-0.26976896150013863</v>
      </c>
      <c r="AY101" s="4"/>
      <c r="AZ101" s="9">
        <v>0.44080060604776428</v>
      </c>
      <c r="BA101" s="9">
        <v>3.1365395533544671E-2</v>
      </c>
      <c r="BB101" s="9">
        <v>0.21605949283276527</v>
      </c>
      <c r="BC101" s="6"/>
      <c r="BD101" s="6">
        <v>-0.62964184976995741</v>
      </c>
      <c r="BE101" s="6">
        <v>5.4180287973970565E-2</v>
      </c>
      <c r="BF101" s="6">
        <v>0</v>
      </c>
      <c r="BG101" s="4"/>
      <c r="BH101" s="6">
        <v>-1.7719390988377381</v>
      </c>
      <c r="BI101" s="6">
        <v>-1.2177534684216118</v>
      </c>
      <c r="BJ101" s="6">
        <v>7.9522348436723789</v>
      </c>
      <c r="BK101" s="9">
        <v>-0.32499721616758848</v>
      </c>
      <c r="BL101" s="6">
        <v>0.51927843818415642</v>
      </c>
      <c r="BM101" s="6">
        <v>-0.43886608169988461</v>
      </c>
      <c r="BN101" s="6">
        <f t="shared" si="80"/>
        <v>0.3312985905998756</v>
      </c>
      <c r="BO101" s="6">
        <f t="shared" si="59"/>
        <v>0</v>
      </c>
      <c r="BP101" s="6">
        <f t="shared" si="60"/>
        <v>7.9522348436723789</v>
      </c>
      <c r="BQ101" s="10">
        <f t="shared" si="61"/>
        <v>15</v>
      </c>
      <c r="BR101" s="7">
        <f t="array" ref="BR101">SUM(IF($AV101:$BM101&lt;0,1,0))</f>
        <v>7</v>
      </c>
      <c r="BS101" s="9">
        <f t="shared" si="62"/>
        <v>46.666666666666664</v>
      </c>
      <c r="BT101" s="7">
        <f t="array" ref="BT101">SUM(IF($AV101:$BM101&gt;15,1,0))</f>
        <v>0</v>
      </c>
      <c r="BU101" s="9">
        <f t="shared" si="63"/>
        <v>0</v>
      </c>
      <c r="BV101" s="7">
        <f t="array" ref="BV101">SUM(IF(AV101:BM101&gt;40,1,0))</f>
        <v>0</v>
      </c>
      <c r="BW101" s="9">
        <f t="shared" si="81"/>
        <v>0</v>
      </c>
      <c r="BX101" s="6">
        <v>-10.814393198956962</v>
      </c>
      <c r="BY101" s="6">
        <v>0.44080060604774207</v>
      </c>
      <c r="BZ101" s="6">
        <v>-12.025316455696188</v>
      </c>
      <c r="CA101" s="6">
        <v>0</v>
      </c>
      <c r="CB101" s="4"/>
      <c r="CC101" s="6"/>
      <c r="CD101" s="6"/>
      <c r="CE101" s="6"/>
      <c r="CF101" s="6">
        <v>-0.38647342995169476</v>
      </c>
      <c r="CG101" s="6"/>
      <c r="CH101" s="6">
        <v>-0.38647342995169476</v>
      </c>
      <c r="CI101" s="6">
        <v>15.314243213090361</v>
      </c>
      <c r="CJ101" s="6"/>
      <c r="CK101" s="6"/>
      <c r="CL101" s="6"/>
      <c r="CM101" s="6">
        <v>19.031412667674232</v>
      </c>
      <c r="CN101" s="4"/>
      <c r="CO101" s="4"/>
      <c r="CP101" s="6">
        <f t="shared" si="103"/>
        <v>1.3967249965319741</v>
      </c>
      <c r="CQ101" s="6">
        <f t="shared" si="104"/>
        <v>-0.19323671497584738</v>
      </c>
      <c r="CR101" s="6">
        <f t="shared" si="64"/>
        <v>19.031412667674232</v>
      </c>
      <c r="CS101" s="10">
        <f t="shared" si="65"/>
        <v>8</v>
      </c>
      <c r="CT101" s="7">
        <f t="array" ref="CT101">SUM(IF($BX101:$CO101&lt;0,1,0))</f>
        <v>4</v>
      </c>
      <c r="CU101" s="9">
        <f t="shared" si="100"/>
        <v>50</v>
      </c>
      <c r="CV101" s="7">
        <f t="array" ref="CV101">SUM(IF($BX101:$CO101&gt;15,1,0))</f>
        <v>2</v>
      </c>
      <c r="CW101" s="9">
        <f t="shared" si="101"/>
        <v>25</v>
      </c>
      <c r="CX101" s="7">
        <f t="array" ref="CX101">SUM(IF(BX101:CO101&gt;40,1,0))</f>
        <v>0</v>
      </c>
      <c r="CY101" s="9">
        <f t="shared" si="102"/>
        <v>0</v>
      </c>
      <c r="CZ101" s="6">
        <v>0</v>
      </c>
      <c r="DA101" s="6">
        <v>0.83048363458722019</v>
      </c>
      <c r="DB101" s="6">
        <f t="shared" si="82"/>
        <v>0.41524181729361009</v>
      </c>
      <c r="DC101" s="6">
        <f t="shared" si="66"/>
        <v>0.41524181729361009</v>
      </c>
      <c r="DD101" s="6">
        <f t="shared" si="67"/>
        <v>0.83048363458722019</v>
      </c>
      <c r="DE101" s="10">
        <f t="shared" si="68"/>
        <v>2</v>
      </c>
      <c r="DF101" s="7">
        <f t="array" ref="DF101">SUM(IF($CZ101:$DA101&lt;0,1,0))</f>
        <v>0</v>
      </c>
      <c r="DG101" s="9">
        <f t="shared" si="69"/>
        <v>0</v>
      </c>
      <c r="DH101" s="7">
        <f t="array" ref="DH101">SUM(IF($CZ101:$DA101&gt;20,1,0))</f>
        <v>0</v>
      </c>
      <c r="DI101" s="9">
        <f t="shared" si="70"/>
        <v>0</v>
      </c>
      <c r="DJ101" s="7">
        <f t="array" ref="DJ101">SUM(IF(CZ101:DA101&gt;40,1,0))</f>
        <v>0</v>
      </c>
      <c r="DK101" s="9">
        <f t="shared" si="83"/>
        <v>0</v>
      </c>
      <c r="DL101" s="4"/>
      <c r="DM101" s="4"/>
      <c r="DN101" s="4"/>
      <c r="DO101" s="4"/>
      <c r="DP101" s="4"/>
      <c r="DQ101" s="10">
        <f t="shared" si="86"/>
        <v>0</v>
      </c>
      <c r="DR101" s="7">
        <f t="array" ref="DR101">SUM(IF($DL101:$DM101&lt;0,1,0))</f>
        <v>0</v>
      </c>
      <c r="DS101" s="9" t="e">
        <f t="shared" si="87"/>
        <v>#DIV/0!</v>
      </c>
      <c r="DT101" s="7">
        <f t="array" ref="DT101">SUM(IF($DL101:$DM101&gt;15,1,0))</f>
        <v>0</v>
      </c>
      <c r="DU101" s="9" t="e">
        <f t="shared" si="88"/>
        <v>#DIV/0!</v>
      </c>
      <c r="DV101" s="7">
        <f t="array" ref="DV101">SUM(IF(DL101:DM101&gt;40,1,0))</f>
        <v>0</v>
      </c>
      <c r="DW101" s="9" t="e">
        <f t="shared" si="89"/>
        <v>#DIV/0!</v>
      </c>
      <c r="DX101" s="6">
        <f t="shared" si="85"/>
        <v>2.7149199093483989</v>
      </c>
      <c r="DY101" s="6">
        <f t="shared" si="71"/>
        <v>0</v>
      </c>
      <c r="DZ101" s="6">
        <f t="shared" si="72"/>
        <v>19.031412667674232</v>
      </c>
      <c r="EA101" s="9">
        <f t="shared" si="90"/>
        <v>5.9028640097828301E-2</v>
      </c>
      <c r="EB101" s="6">
        <f t="shared" si="73"/>
        <v>6.9920532347832403</v>
      </c>
      <c r="EC101" s="9">
        <f t="shared" si="91"/>
        <v>26.777850196256505</v>
      </c>
      <c r="ED101" s="10">
        <f t="shared" si="74"/>
        <v>37</v>
      </c>
      <c r="EE101" s="10">
        <f t="shared" si="75"/>
        <v>12</v>
      </c>
      <c r="EF101" s="9">
        <f t="shared" si="76"/>
        <v>32.432432432432435</v>
      </c>
      <c r="EG101" s="10">
        <f t="shared" si="77"/>
        <v>4</v>
      </c>
      <c r="EH101" s="9">
        <f t="shared" si="78"/>
        <v>10.810810810810811</v>
      </c>
      <c r="EI101" s="9">
        <f t="shared" si="92"/>
        <v>5.8558558558558564</v>
      </c>
      <c r="EJ101" s="10">
        <f t="shared" si="79"/>
        <v>0</v>
      </c>
      <c r="EK101" s="9">
        <f t="shared" si="84"/>
        <v>0</v>
      </c>
      <c r="EL101" s="6"/>
      <c r="EM101" s="5"/>
      <c r="EN101" s="5"/>
      <c r="EO101" s="5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</row>
    <row r="102" spans="1:168" x14ac:dyDescent="0.4">
      <c r="A102" s="7"/>
      <c r="B102" s="17">
        <v>1893</v>
      </c>
      <c r="C102" s="9">
        <v>0</v>
      </c>
      <c r="D102" s="9">
        <v>0</v>
      </c>
      <c r="E102" s="8"/>
      <c r="F102" s="8"/>
      <c r="G102" s="9">
        <v>0.59788337520954027</v>
      </c>
      <c r="H102" s="8"/>
      <c r="I102" s="9">
        <v>0</v>
      </c>
      <c r="J102" s="9"/>
      <c r="K102" s="9"/>
      <c r="L102" s="4"/>
      <c r="M102" s="9"/>
      <c r="N102" s="8"/>
      <c r="O102" s="8"/>
      <c r="P102" s="6">
        <f t="shared" si="93"/>
        <v>0.14947084380238507</v>
      </c>
      <c r="Q102" s="6">
        <f t="shared" si="94"/>
        <v>0</v>
      </c>
      <c r="R102" s="6">
        <f t="shared" si="95"/>
        <v>0.59788337520954027</v>
      </c>
      <c r="S102" s="10">
        <f t="shared" si="96"/>
        <v>4</v>
      </c>
      <c r="T102" s="7">
        <f t="array" ref="T102">SUM(IF($C102:$O102&lt;0,1,0))</f>
        <v>0</v>
      </c>
      <c r="U102" s="9">
        <f t="shared" si="97"/>
        <v>0</v>
      </c>
      <c r="V102" s="7">
        <f t="array" ref="V102">SUM(IF($C102:$O102&gt;15,1,0))</f>
        <v>0</v>
      </c>
      <c r="W102" s="9">
        <f t="shared" si="98"/>
        <v>0</v>
      </c>
      <c r="X102" s="7">
        <f t="array" ref="X102">SUM(IF(C102:O102&gt;40,1,0))</f>
        <v>0</v>
      </c>
      <c r="Y102" s="9">
        <f t="shared" si="99"/>
        <v>0</v>
      </c>
      <c r="Z102" s="6">
        <v>16.290405871246392</v>
      </c>
      <c r="AA102" s="6">
        <v>17.93556891904484</v>
      </c>
      <c r="AB102" s="6">
        <v>-1.6288694330739983</v>
      </c>
      <c r="AC102" s="6">
        <v>-4.5437227285447523</v>
      </c>
      <c r="AD102" s="9">
        <v>24.322086524529073</v>
      </c>
      <c r="AE102" s="4"/>
      <c r="AF102" s="6"/>
      <c r="AG102" s="6">
        <v>0</v>
      </c>
      <c r="AH102" s="6"/>
      <c r="AI102" s="6">
        <v>16.17689136677334</v>
      </c>
      <c r="AJ102" s="6"/>
      <c r="AK102" s="6">
        <v>6.6277012389347245</v>
      </c>
      <c r="AL102" s="6">
        <f t="shared" si="105"/>
        <v>9.3975077198637003</v>
      </c>
      <c r="AM102" s="6">
        <f t="shared" si="106"/>
        <v>11.402296302854033</v>
      </c>
      <c r="AN102" s="6">
        <f t="shared" si="57"/>
        <v>24.322086524529073</v>
      </c>
      <c r="AO102" s="10">
        <f t="shared" si="58"/>
        <v>8</v>
      </c>
      <c r="AP102" s="7">
        <f t="array" ref="AP102">SUM(IF($Z102:$AK102&lt;0,1,0))</f>
        <v>2</v>
      </c>
      <c r="AQ102" s="9">
        <f t="shared" si="107"/>
        <v>25</v>
      </c>
      <c r="AR102" s="7">
        <f t="array" ref="AR102">SUM(IF($Z102:$AK102&gt;15,1,0))</f>
        <v>4</v>
      </c>
      <c r="AS102" s="9">
        <f t="shared" si="108"/>
        <v>50</v>
      </c>
      <c r="AT102" s="7">
        <f t="array" ref="AT102">SUM(IF(Z102:AK102&gt;40,1,0))</f>
        <v>0</v>
      </c>
      <c r="AU102" s="9">
        <f t="shared" si="109"/>
        <v>0</v>
      </c>
      <c r="AV102" s="6">
        <v>5.4946537105015958</v>
      </c>
      <c r="AW102" s="6">
        <v>0.15364830468271862</v>
      </c>
      <c r="AX102" s="6">
        <v>7.3182542477656654E-2</v>
      </c>
      <c r="AY102" s="4"/>
      <c r="AZ102" s="9">
        <v>-5.0810464689121648E-2</v>
      </c>
      <c r="BA102" s="9">
        <v>-8.9761685429046167E-2</v>
      </c>
      <c r="BB102" s="9">
        <v>5.2313296302664014E-2</v>
      </c>
      <c r="BC102" s="6"/>
      <c r="BD102" s="6">
        <v>12.676226219330179</v>
      </c>
      <c r="BE102" s="6">
        <v>-0.19178888667576999</v>
      </c>
      <c r="BF102" s="6">
        <v>0</v>
      </c>
      <c r="BG102" s="4"/>
      <c r="BH102" s="6">
        <v>4.6977633674857078</v>
      </c>
      <c r="BI102" s="6">
        <v>-6.2081753296523434</v>
      </c>
      <c r="BJ102" s="6">
        <v>3.1348751919707096</v>
      </c>
      <c r="BK102" s="9">
        <v>7.2959330020005986E-2</v>
      </c>
      <c r="BL102" s="6">
        <v>-0.42895341911683982</v>
      </c>
      <c r="BM102" s="6">
        <v>5.0836294846745567E-2</v>
      </c>
      <c r="BN102" s="6">
        <f t="shared" si="80"/>
        <v>1.2957978981369911</v>
      </c>
      <c r="BO102" s="6">
        <f t="shared" si="59"/>
        <v>5.2313296302664014E-2</v>
      </c>
      <c r="BP102" s="6">
        <f t="shared" si="60"/>
        <v>12.676226219330179</v>
      </c>
      <c r="BQ102" s="10">
        <f t="shared" si="61"/>
        <v>15</v>
      </c>
      <c r="BR102" s="7">
        <f t="array" ref="BR102">SUM(IF($AV102:$BM102&lt;0,1,0))</f>
        <v>5</v>
      </c>
      <c r="BS102" s="9">
        <f t="shared" si="62"/>
        <v>33.333333333333336</v>
      </c>
      <c r="BT102" s="7">
        <f t="array" ref="BT102">SUM(IF($AV102:$BM102&gt;15,1,0))</f>
        <v>0</v>
      </c>
      <c r="BU102" s="9">
        <f t="shared" si="63"/>
        <v>0</v>
      </c>
      <c r="BV102" s="7">
        <f t="array" ref="BV102">SUM(IF(AV102:BM102&gt;40,1,0))</f>
        <v>0</v>
      </c>
      <c r="BW102" s="9">
        <f t="shared" si="81"/>
        <v>0</v>
      </c>
      <c r="BX102" s="6">
        <v>-0.99723598611253239</v>
      </c>
      <c r="BY102" s="6">
        <v>-5.0810464689088342E-2</v>
      </c>
      <c r="BZ102" s="6">
        <v>31.654676258992808</v>
      </c>
      <c r="CA102" s="6">
        <v>25.391849529780576</v>
      </c>
      <c r="CB102" s="4"/>
      <c r="CC102" s="6"/>
      <c r="CD102" s="6"/>
      <c r="CE102" s="6"/>
      <c r="CF102" s="6">
        <v>0.29097963142581396</v>
      </c>
      <c r="CG102" s="6"/>
      <c r="CH102" s="6">
        <v>0.29097963142581396</v>
      </c>
      <c r="CI102" s="6">
        <v>14.157636738906088</v>
      </c>
      <c r="CJ102" s="6"/>
      <c r="CK102" s="6"/>
      <c r="CL102" s="6"/>
      <c r="CM102" s="6">
        <v>13.741990284916739</v>
      </c>
      <c r="CN102" s="4"/>
      <c r="CO102" s="4"/>
      <c r="CP102" s="6">
        <f t="shared" si="103"/>
        <v>10.560008203080777</v>
      </c>
      <c r="CQ102" s="6">
        <f t="shared" si="104"/>
        <v>7.0164849581712767</v>
      </c>
      <c r="CR102" s="6">
        <f t="shared" si="64"/>
        <v>31.654676258992808</v>
      </c>
      <c r="CS102" s="10">
        <f t="shared" si="65"/>
        <v>8</v>
      </c>
      <c r="CT102" s="7">
        <f t="array" ref="CT102">SUM(IF($BX102:$CO102&lt;0,1,0))</f>
        <v>2</v>
      </c>
      <c r="CU102" s="9">
        <f t="shared" si="100"/>
        <v>25</v>
      </c>
      <c r="CV102" s="7">
        <f t="array" ref="CV102">SUM(IF($BX102:$CO102&gt;15,1,0))</f>
        <v>2</v>
      </c>
      <c r="CW102" s="9">
        <f t="shared" si="101"/>
        <v>25</v>
      </c>
      <c r="CX102" s="7">
        <f t="array" ref="CX102">SUM(IF(BX102:CO102&gt;40,1,0))</f>
        <v>0</v>
      </c>
      <c r="CY102" s="9">
        <f t="shared" si="102"/>
        <v>0</v>
      </c>
      <c r="CZ102" s="6">
        <v>0</v>
      </c>
      <c r="DA102" s="6">
        <v>-0.34079844206427179</v>
      </c>
      <c r="DB102" s="6">
        <f t="shared" si="82"/>
        <v>-0.17039922103213589</v>
      </c>
      <c r="DC102" s="6">
        <f t="shared" si="66"/>
        <v>-0.17039922103213589</v>
      </c>
      <c r="DD102" s="6">
        <f t="shared" si="67"/>
        <v>0</v>
      </c>
      <c r="DE102" s="10">
        <f t="shared" si="68"/>
        <v>2</v>
      </c>
      <c r="DF102" s="7">
        <f t="array" ref="DF102">SUM(IF($CZ102:$DA102&lt;0,1,0))</f>
        <v>1</v>
      </c>
      <c r="DG102" s="9">
        <f t="shared" si="69"/>
        <v>50</v>
      </c>
      <c r="DH102" s="7">
        <f t="array" ref="DH102">SUM(IF($CZ102:$DA102&gt;20,1,0))</f>
        <v>0</v>
      </c>
      <c r="DI102" s="9">
        <f t="shared" si="70"/>
        <v>0</v>
      </c>
      <c r="DJ102" s="7">
        <f t="array" ref="DJ102">SUM(IF(CZ102:DA102&gt;40,1,0))</f>
        <v>0</v>
      </c>
      <c r="DK102" s="9">
        <f t="shared" si="83"/>
        <v>0</v>
      </c>
      <c r="DL102" s="4"/>
      <c r="DM102" s="6">
        <v>-0.84570633898022329</v>
      </c>
      <c r="DN102" s="6">
        <f t="shared" ref="DN102:DN133" si="110">AVERAGE(DL102:DM102)</f>
        <v>-0.84570633898022329</v>
      </c>
      <c r="DO102" s="6">
        <f t="shared" ref="DO102:DO133" si="111">MEDIAN($DL102:$DM102)</f>
        <v>-0.84570633898022329</v>
      </c>
      <c r="DP102" s="6">
        <f t="shared" ref="DP102:DP133" si="112">MAX($DL102:$DM102)</f>
        <v>-0.84570633898022329</v>
      </c>
      <c r="DQ102" s="10">
        <f t="shared" si="86"/>
        <v>1</v>
      </c>
      <c r="DR102" s="7">
        <f t="array" ref="DR102">SUM(IF($DL102:$DM102&lt;0,1,0))</f>
        <v>1</v>
      </c>
      <c r="DS102" s="9">
        <f t="shared" si="87"/>
        <v>100</v>
      </c>
      <c r="DT102" s="7">
        <f t="array" ref="DT102">SUM(IF($DL102:$DM102&gt;15,1,0))</f>
        <v>0</v>
      </c>
      <c r="DU102" s="9">
        <f t="shared" si="88"/>
        <v>0</v>
      </c>
      <c r="DV102" s="7">
        <f t="array" ref="DV102">SUM(IF(DL102:DM102&gt;40,1,0))</f>
        <v>0</v>
      </c>
      <c r="DW102" s="9">
        <f t="shared" si="89"/>
        <v>0</v>
      </c>
      <c r="DX102" s="6">
        <f t="shared" si="85"/>
        <v>4.6975914328888351</v>
      </c>
      <c r="DY102" s="6">
        <f t="shared" si="71"/>
        <v>6.2636313161335E-2</v>
      </c>
      <c r="DZ102" s="6">
        <f t="shared" si="72"/>
        <v>31.654676258992808</v>
      </c>
      <c r="EA102" s="9">
        <f t="shared" si="90"/>
        <v>6.9468025624717475E-2</v>
      </c>
      <c r="EB102" s="6">
        <f t="shared" si="73"/>
        <v>8.9578146722733223</v>
      </c>
      <c r="EC102" s="9">
        <f t="shared" si="91"/>
        <v>30.884156194436816</v>
      </c>
      <c r="ED102" s="10">
        <f t="shared" si="74"/>
        <v>38</v>
      </c>
      <c r="EE102" s="10">
        <f t="shared" si="75"/>
        <v>11</v>
      </c>
      <c r="EF102" s="9">
        <f t="shared" si="76"/>
        <v>28.94736842105263</v>
      </c>
      <c r="EG102" s="10">
        <f t="shared" si="77"/>
        <v>6</v>
      </c>
      <c r="EH102" s="9">
        <f t="shared" si="78"/>
        <v>15.789473684210526</v>
      </c>
      <c r="EI102" s="9">
        <f t="shared" si="92"/>
        <v>8.4874348032242768</v>
      </c>
      <c r="EJ102" s="10">
        <f t="shared" si="79"/>
        <v>0</v>
      </c>
      <c r="EK102" s="9">
        <f t="shared" si="84"/>
        <v>0</v>
      </c>
      <c r="EL102" s="6"/>
      <c r="EM102" s="5"/>
      <c r="EN102" s="5"/>
      <c r="EO102" s="5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</row>
    <row r="103" spans="1:168" x14ac:dyDescent="0.4">
      <c r="A103" s="7"/>
      <c r="B103" s="17">
        <v>1894</v>
      </c>
      <c r="C103" s="9">
        <v>0</v>
      </c>
      <c r="D103" s="9">
        <v>0</v>
      </c>
      <c r="E103" s="8"/>
      <c r="F103" s="8"/>
      <c r="G103" s="9">
        <v>-0.71249102656139041</v>
      </c>
      <c r="H103" s="8"/>
      <c r="I103" s="9">
        <v>0</v>
      </c>
      <c r="J103" s="9"/>
      <c r="K103" s="9"/>
      <c r="L103" s="4"/>
      <c r="M103" s="9"/>
      <c r="N103" s="8"/>
      <c r="O103" s="8"/>
      <c r="P103" s="6">
        <f t="shared" si="93"/>
        <v>-0.1781227566403476</v>
      </c>
      <c r="Q103" s="6">
        <f t="shared" si="94"/>
        <v>0</v>
      </c>
      <c r="R103" s="6">
        <f t="shared" si="95"/>
        <v>0</v>
      </c>
      <c r="S103" s="10">
        <f t="shared" si="96"/>
        <v>4</v>
      </c>
      <c r="T103" s="7">
        <f t="array" ref="T103">SUM(IF($C103:$O103&lt;0,1,0))</f>
        <v>1</v>
      </c>
      <c r="U103" s="9">
        <f t="shared" si="97"/>
        <v>25</v>
      </c>
      <c r="V103" s="7">
        <f t="array" ref="V103">SUM(IF($C103:$O103&gt;15,1,0))</f>
        <v>0</v>
      </c>
      <c r="W103" s="9">
        <f t="shared" si="98"/>
        <v>0</v>
      </c>
      <c r="X103" s="7">
        <f t="array" ref="X103">SUM(IF(C103:O103&gt;40,1,0))</f>
        <v>0</v>
      </c>
      <c r="Y103" s="9">
        <f t="shared" si="99"/>
        <v>0</v>
      </c>
      <c r="Z103" s="6">
        <v>-5.9458685373008251</v>
      </c>
      <c r="AA103" s="6">
        <v>15.354080355315848</v>
      </c>
      <c r="AB103" s="6">
        <v>15.462107846900764</v>
      </c>
      <c r="AC103" s="6">
        <v>2.7325516295447771</v>
      </c>
      <c r="AD103" s="9">
        <v>15.623265623265613</v>
      </c>
      <c r="AE103" s="4"/>
      <c r="AF103" s="6"/>
      <c r="AG103" s="6">
        <v>0</v>
      </c>
      <c r="AH103" s="6">
        <v>6.2535298043846721</v>
      </c>
      <c r="AI103" s="6">
        <v>17.720526349715016</v>
      </c>
      <c r="AJ103" s="6"/>
      <c r="AK103" s="6">
        <v>29.21046613644527</v>
      </c>
      <c r="AL103" s="6">
        <f t="shared" si="105"/>
        <v>10.712295467585683</v>
      </c>
      <c r="AM103" s="6">
        <f t="shared" si="106"/>
        <v>15.354080355315848</v>
      </c>
      <c r="AN103" s="6">
        <f t="shared" si="57"/>
        <v>29.21046613644527</v>
      </c>
      <c r="AO103" s="10">
        <f t="shared" si="58"/>
        <v>9</v>
      </c>
      <c r="AP103" s="7">
        <f t="array" ref="AP103">SUM(IF($Z103:$AK103&lt;0,1,0))</f>
        <v>1</v>
      </c>
      <c r="AQ103" s="9">
        <f t="shared" si="107"/>
        <v>11.111111111111111</v>
      </c>
      <c r="AR103" s="7">
        <f t="array" ref="AR103">SUM(IF($Z103:$AK103&gt;15,1,0))</f>
        <v>5</v>
      </c>
      <c r="AS103" s="9">
        <f t="shared" si="108"/>
        <v>55.555555555555557</v>
      </c>
      <c r="AT103" s="7">
        <f t="array" ref="AT103">SUM(IF(Z103:AK103&gt;40,1,0))</f>
        <v>0</v>
      </c>
      <c r="AU103" s="9">
        <f t="shared" si="109"/>
        <v>0</v>
      </c>
      <c r="AV103" s="6">
        <v>-1.7514286619405128</v>
      </c>
      <c r="AW103" s="6">
        <v>-0.12640276618531843</v>
      </c>
      <c r="AX103" s="6">
        <v>-1.4485149300291766E-2</v>
      </c>
      <c r="AY103" s="4"/>
      <c r="AZ103" s="9">
        <v>-0.14376971169591801</v>
      </c>
      <c r="BA103" s="9">
        <v>0.24402147388971063</v>
      </c>
      <c r="BB103" s="9">
        <v>-2.2560952840067205E-2</v>
      </c>
      <c r="BC103" s="6"/>
      <c r="BD103" s="6">
        <v>-7.7139134530274323</v>
      </c>
      <c r="BE103" s="6">
        <v>9.4361271552068082E-2</v>
      </c>
      <c r="BF103" s="6">
        <v>0</v>
      </c>
      <c r="BG103" s="4"/>
      <c r="BH103" s="6">
        <v>-6.1492373890366885</v>
      </c>
      <c r="BI103" s="6">
        <v>-2.6163017831586477</v>
      </c>
      <c r="BJ103" s="6">
        <v>0.62224030832678245</v>
      </c>
      <c r="BK103" s="9">
        <v>-6.8172971058100273E-2</v>
      </c>
      <c r="BL103" s="6">
        <v>0.37714766442609182</v>
      </c>
      <c r="BM103" s="6">
        <v>0.14397670659189732</v>
      </c>
      <c r="BN103" s="6">
        <f t="shared" si="80"/>
        <v>-1.1416350275637619</v>
      </c>
      <c r="BO103" s="6">
        <f t="shared" si="59"/>
        <v>-2.2560952840067205E-2</v>
      </c>
      <c r="BP103" s="6">
        <f t="shared" si="60"/>
        <v>0.62224030832678245</v>
      </c>
      <c r="BQ103" s="10">
        <f t="shared" si="61"/>
        <v>15</v>
      </c>
      <c r="BR103" s="7">
        <f t="array" ref="BR103">SUM(IF($AV103:$BM103&lt;0,1,0))</f>
        <v>9</v>
      </c>
      <c r="BS103" s="9">
        <f t="shared" si="62"/>
        <v>60</v>
      </c>
      <c r="BT103" s="7">
        <f t="array" ref="BT103">SUM(IF($AV103:$BM103&gt;15,1,0))</f>
        <v>0</v>
      </c>
      <c r="BU103" s="9">
        <f t="shared" si="63"/>
        <v>0</v>
      </c>
      <c r="BV103" s="7">
        <f t="array" ref="BV103">SUM(IF(AV103:BM103&gt;40,1,0))</f>
        <v>0</v>
      </c>
      <c r="BW103" s="9">
        <f t="shared" si="81"/>
        <v>0</v>
      </c>
      <c r="BX103" s="6">
        <v>9.9273610104500207</v>
      </c>
      <c r="BY103" s="6">
        <v>-0.14376971169594022</v>
      </c>
      <c r="BZ103" s="6">
        <v>-3.2786885245901676</v>
      </c>
      <c r="CA103" s="6">
        <v>19.375</v>
      </c>
      <c r="CB103" s="4"/>
      <c r="CC103" s="6"/>
      <c r="CD103" s="6"/>
      <c r="CE103" s="6"/>
      <c r="CF103" s="6">
        <v>-0.38684719535783119</v>
      </c>
      <c r="CG103" s="6"/>
      <c r="CH103" s="6">
        <v>-0.38684719535783119</v>
      </c>
      <c r="CI103" s="6">
        <v>10.785920108480717</v>
      </c>
      <c r="CJ103" s="6"/>
      <c r="CK103" s="6"/>
      <c r="CL103" s="6"/>
      <c r="CM103" s="6">
        <v>5.7154502150873698</v>
      </c>
      <c r="CN103" s="4"/>
      <c r="CO103" s="4"/>
      <c r="CP103" s="6">
        <f t="shared" si="103"/>
        <v>5.200947338377043</v>
      </c>
      <c r="CQ103" s="6">
        <f t="shared" si="104"/>
        <v>2.7858402516957148</v>
      </c>
      <c r="CR103" s="6">
        <f t="shared" si="64"/>
        <v>19.375</v>
      </c>
      <c r="CS103" s="10">
        <f t="shared" si="65"/>
        <v>8</v>
      </c>
      <c r="CT103" s="7">
        <f t="array" ref="CT103">SUM(IF($BX103:$CO103&lt;0,1,0))</f>
        <v>4</v>
      </c>
      <c r="CU103" s="9">
        <f t="shared" si="100"/>
        <v>50</v>
      </c>
      <c r="CV103" s="7">
        <f t="array" ref="CV103">SUM(IF($BX103:$CO103&gt;15,1,0))</f>
        <v>1</v>
      </c>
      <c r="CW103" s="9">
        <f t="shared" si="101"/>
        <v>12.5</v>
      </c>
      <c r="CX103" s="7">
        <f t="array" ref="CX103">SUM(IF(BX103:CO103&gt;40,1,0))</f>
        <v>0</v>
      </c>
      <c r="CY103" s="9">
        <f t="shared" si="102"/>
        <v>0</v>
      </c>
      <c r="CZ103" s="6">
        <v>0</v>
      </c>
      <c r="DA103" s="6">
        <v>0.24402147388968842</v>
      </c>
      <c r="DB103" s="6">
        <f t="shared" si="82"/>
        <v>0.12201073694484421</v>
      </c>
      <c r="DC103" s="6">
        <f t="shared" si="66"/>
        <v>0.12201073694484421</v>
      </c>
      <c r="DD103" s="6">
        <f t="shared" si="67"/>
        <v>0.24402147388968842</v>
      </c>
      <c r="DE103" s="10">
        <f t="shared" si="68"/>
        <v>2</v>
      </c>
      <c r="DF103" s="7">
        <f t="array" ref="DF103">SUM(IF($CZ103:$DA103&lt;0,1,0))</f>
        <v>0</v>
      </c>
      <c r="DG103" s="9">
        <f t="shared" si="69"/>
        <v>0</v>
      </c>
      <c r="DH103" s="7">
        <f t="array" ref="DH103">SUM(IF($CZ103:$DA103&gt;20,1,0))</f>
        <v>0</v>
      </c>
      <c r="DI103" s="9">
        <f t="shared" si="70"/>
        <v>0</v>
      </c>
      <c r="DJ103" s="7">
        <f t="array" ref="DJ103">SUM(IF(CZ103:DA103&gt;40,1,0))</f>
        <v>0</v>
      </c>
      <c r="DK103" s="9">
        <f t="shared" si="83"/>
        <v>0</v>
      </c>
      <c r="DL103" s="4"/>
      <c r="DM103" s="6">
        <v>9.4673704711389917E-4</v>
      </c>
      <c r="DN103" s="6">
        <f t="shared" si="110"/>
        <v>9.4673704711389917E-4</v>
      </c>
      <c r="DO103" s="6">
        <f t="shared" si="111"/>
        <v>9.4673704711389917E-4</v>
      </c>
      <c r="DP103" s="6">
        <f t="shared" si="112"/>
        <v>9.4673704711389917E-4</v>
      </c>
      <c r="DQ103" s="10">
        <f t="shared" si="86"/>
        <v>1</v>
      </c>
      <c r="DR103" s="7">
        <f t="array" ref="DR103">SUM(IF($DL103:$DM103&lt;0,1,0))</f>
        <v>0</v>
      </c>
      <c r="DS103" s="9">
        <f t="shared" si="87"/>
        <v>0</v>
      </c>
      <c r="DT103" s="7">
        <f t="array" ref="DT103">SUM(IF($DL103:$DM103&gt;15,1,0))</f>
        <v>0</v>
      </c>
      <c r="DU103" s="9">
        <f t="shared" si="88"/>
        <v>0</v>
      </c>
      <c r="DV103" s="7">
        <f t="array" ref="DV103">SUM(IF(DL103:DM103&gt;40,1,0))</f>
        <v>0</v>
      </c>
      <c r="DW103" s="9">
        <f t="shared" si="89"/>
        <v>0</v>
      </c>
      <c r="DX103" s="6">
        <f t="shared" si="85"/>
        <v>3.0878510175950376</v>
      </c>
      <c r="DY103" s="6">
        <f t="shared" si="71"/>
        <v>0</v>
      </c>
      <c r="DZ103" s="6">
        <f t="shared" si="72"/>
        <v>29.21046613644527</v>
      </c>
      <c r="EA103" s="9">
        <f t="shared" si="90"/>
        <v>6.9468025624717475E-2</v>
      </c>
      <c r="EB103" s="6">
        <f t="shared" si="73"/>
        <v>7.8450811483885516</v>
      </c>
      <c r="EC103" s="9">
        <f t="shared" si="91"/>
        <v>34.298443776199001</v>
      </c>
      <c r="ED103" s="10">
        <f t="shared" si="74"/>
        <v>39</v>
      </c>
      <c r="EE103" s="10">
        <f t="shared" si="75"/>
        <v>15</v>
      </c>
      <c r="EF103" s="9">
        <f t="shared" si="76"/>
        <v>38.46153846153846</v>
      </c>
      <c r="EG103" s="10">
        <f t="shared" si="77"/>
        <v>6</v>
      </c>
      <c r="EH103" s="9">
        <f t="shared" si="78"/>
        <v>15.384615384615385</v>
      </c>
      <c r="EI103" s="9">
        <f t="shared" si="92"/>
        <v>11.051537367326842</v>
      </c>
      <c r="EJ103" s="10">
        <f t="shared" si="79"/>
        <v>0</v>
      </c>
      <c r="EK103" s="9">
        <f t="shared" si="84"/>
        <v>0</v>
      </c>
      <c r="EL103" s="6"/>
      <c r="EM103" s="5"/>
      <c r="EN103" s="5"/>
      <c r="EO103" s="5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</row>
    <row r="104" spans="1:168" x14ac:dyDescent="0.4">
      <c r="A104" s="7"/>
      <c r="B104" s="17">
        <v>1895</v>
      </c>
      <c r="C104" s="9">
        <v>0</v>
      </c>
      <c r="D104" s="9">
        <v>0</v>
      </c>
      <c r="E104" s="8"/>
      <c r="F104" s="8"/>
      <c r="G104" s="9">
        <v>-0.18581660081903317</v>
      </c>
      <c r="H104" s="8"/>
      <c r="I104" s="9">
        <v>0</v>
      </c>
      <c r="J104" s="9"/>
      <c r="K104" s="9"/>
      <c r="L104" s="4"/>
      <c r="M104" s="9"/>
      <c r="N104" s="8"/>
      <c r="O104" s="8"/>
      <c r="P104" s="6">
        <f t="shared" si="93"/>
        <v>-4.6454150204758293E-2</v>
      </c>
      <c r="Q104" s="6">
        <f t="shared" si="94"/>
        <v>0</v>
      </c>
      <c r="R104" s="6">
        <f t="shared" si="95"/>
        <v>0</v>
      </c>
      <c r="S104" s="10">
        <f t="shared" si="96"/>
        <v>4</v>
      </c>
      <c r="T104" s="7">
        <f t="array" ref="T104">SUM(IF($C104:$O104&lt;0,1,0))</f>
        <v>1</v>
      </c>
      <c r="U104" s="9">
        <f t="shared" si="97"/>
        <v>25</v>
      </c>
      <c r="V104" s="7">
        <f t="array" ref="V104">SUM(IF($C104:$O104&gt;15,1,0))</f>
        <v>0</v>
      </c>
      <c r="W104" s="9">
        <f t="shared" si="98"/>
        <v>0</v>
      </c>
      <c r="X104" s="7">
        <f t="array" ref="X104">SUM(IF(C104:O104&gt;40,1,0))</f>
        <v>0</v>
      </c>
      <c r="Y104" s="9">
        <f t="shared" si="99"/>
        <v>0</v>
      </c>
      <c r="Z104" s="6">
        <v>1.0833648407874374</v>
      </c>
      <c r="AA104" s="6">
        <v>-5.9044097367005</v>
      </c>
      <c r="AB104" s="6">
        <v>-4.9852332035229878</v>
      </c>
      <c r="AC104" s="6">
        <v>1.833372059988414</v>
      </c>
      <c r="AD104" s="9">
        <v>-7.4689195027120459</v>
      </c>
      <c r="AE104" s="4"/>
      <c r="AF104" s="6"/>
      <c r="AG104" s="6">
        <v>0</v>
      </c>
      <c r="AH104" s="6">
        <v>15.771925585890312</v>
      </c>
      <c r="AI104" s="6">
        <v>-5.4743004117057792</v>
      </c>
      <c r="AJ104" s="6"/>
      <c r="AK104" s="6">
        <v>-6.4285742929554468</v>
      </c>
      <c r="AL104" s="6">
        <f t="shared" si="105"/>
        <v>-1.2858638512145104</v>
      </c>
      <c r="AM104" s="6">
        <f t="shared" si="106"/>
        <v>-4.9852332035229878</v>
      </c>
      <c r="AN104" s="6">
        <f t="shared" si="57"/>
        <v>15.771925585890312</v>
      </c>
      <c r="AO104" s="10">
        <f t="shared" si="58"/>
        <v>9</v>
      </c>
      <c r="AP104" s="7">
        <f t="array" ref="AP104">SUM(IF($Z104:$AK104&lt;0,1,0))</f>
        <v>5</v>
      </c>
      <c r="AQ104" s="9">
        <f t="shared" si="107"/>
        <v>55.555555555555557</v>
      </c>
      <c r="AR104" s="7">
        <f t="array" ref="AR104">SUM(IF($Z104:$AK104&gt;15,1,0))</f>
        <v>1</v>
      </c>
      <c r="AS104" s="9">
        <f t="shared" si="108"/>
        <v>11.111111111111111</v>
      </c>
      <c r="AT104" s="7">
        <f t="array" ref="AT104">SUM(IF(Z104:AK104&gt;40,1,0))</f>
        <v>0</v>
      </c>
      <c r="AU104" s="9">
        <f t="shared" si="109"/>
        <v>0</v>
      </c>
      <c r="AV104" s="6">
        <v>-2.130062152569745</v>
      </c>
      <c r="AW104" s="6">
        <v>0.58665373638988605</v>
      </c>
      <c r="AX104" s="6">
        <v>0.20952157488001166</v>
      </c>
      <c r="AY104" s="4"/>
      <c r="AZ104" s="9">
        <v>-4.7356221382033326E-2</v>
      </c>
      <c r="BA104" s="9">
        <v>0.8323312265950511</v>
      </c>
      <c r="BB104" s="9">
        <v>-0.26502487018954524</v>
      </c>
      <c r="BC104" s="6"/>
      <c r="BD104" s="6">
        <v>0.44552354099203217</v>
      </c>
      <c r="BE104" s="6">
        <v>0.39450326076142517</v>
      </c>
      <c r="BF104" s="6">
        <v>0</v>
      </c>
      <c r="BG104" s="4"/>
      <c r="BH104" s="6">
        <v>3.0039474762993512</v>
      </c>
      <c r="BI104" s="6">
        <v>0.96144785888563344</v>
      </c>
      <c r="BJ104" s="6">
        <v>-3.9961703840281415</v>
      </c>
      <c r="BK104" s="9">
        <v>0.15552646653638202</v>
      </c>
      <c r="BL104" s="6">
        <v>0.20030158787833763</v>
      </c>
      <c r="BM104" s="6">
        <v>4.7378658124253015E-2</v>
      </c>
      <c r="BN104" s="6">
        <f t="shared" si="80"/>
        <v>2.6568117278193231E-2</v>
      </c>
      <c r="BO104" s="6">
        <f t="shared" si="59"/>
        <v>0.20030158787833763</v>
      </c>
      <c r="BP104" s="6">
        <f t="shared" si="60"/>
        <v>3.0039474762993512</v>
      </c>
      <c r="BQ104" s="10">
        <f t="shared" si="61"/>
        <v>15</v>
      </c>
      <c r="BR104" s="7">
        <f t="array" ref="BR104">SUM(IF($AV104:$BM104&lt;0,1,0))</f>
        <v>4</v>
      </c>
      <c r="BS104" s="9">
        <f t="shared" si="62"/>
        <v>26.666666666666668</v>
      </c>
      <c r="BT104" s="7">
        <f t="array" ref="BT104">SUM(IF($AV104:$BM104&gt;15,1,0))</f>
        <v>0</v>
      </c>
      <c r="BU104" s="9">
        <f t="shared" si="63"/>
        <v>0</v>
      </c>
      <c r="BV104" s="7">
        <f t="array" ref="BV104">SUM(IF(AV104:BM104&gt;40,1,0))</f>
        <v>0</v>
      </c>
      <c r="BW104" s="9">
        <f t="shared" si="81"/>
        <v>0</v>
      </c>
      <c r="BX104" s="6">
        <v>-4.2674995361521635</v>
      </c>
      <c r="BY104" s="6">
        <v>-4.7356221382033326E-2</v>
      </c>
      <c r="BZ104" s="6">
        <v>10.169491525423746</v>
      </c>
      <c r="CA104" s="6">
        <v>-25.23560209424085</v>
      </c>
      <c r="CB104" s="4"/>
      <c r="CC104" s="6"/>
      <c r="CD104" s="6"/>
      <c r="CE104" s="6"/>
      <c r="CF104" s="6">
        <v>-0.29126213592234329</v>
      </c>
      <c r="CG104" s="6"/>
      <c r="CH104" s="6">
        <v>-0.29126213592234329</v>
      </c>
      <c r="CI104" s="6">
        <v>-6.4208486332109409</v>
      </c>
      <c r="CJ104" s="6"/>
      <c r="CK104" s="6"/>
      <c r="CL104" s="6"/>
      <c r="CM104" s="6">
        <v>-0.77538359208648711</v>
      </c>
      <c r="CN104" s="4"/>
      <c r="CO104" s="4"/>
      <c r="CP104" s="6">
        <f t="shared" si="103"/>
        <v>-3.3949653529366772</v>
      </c>
      <c r="CQ104" s="6">
        <f t="shared" si="104"/>
        <v>-0.5333228640044152</v>
      </c>
      <c r="CR104" s="6">
        <f t="shared" si="64"/>
        <v>10.169491525423746</v>
      </c>
      <c r="CS104" s="10">
        <f t="shared" si="65"/>
        <v>8</v>
      </c>
      <c r="CT104" s="7">
        <f t="array" ref="CT104">SUM(IF($BX104:$CO104&lt;0,1,0))</f>
        <v>7</v>
      </c>
      <c r="CU104" s="9">
        <f t="shared" si="100"/>
        <v>87.5</v>
      </c>
      <c r="CV104" s="7">
        <f t="array" ref="CV104">SUM(IF($BX104:$CO104&gt;15,1,0))</f>
        <v>0</v>
      </c>
      <c r="CW104" s="9">
        <f t="shared" si="101"/>
        <v>0</v>
      </c>
      <c r="CX104" s="7">
        <f t="array" ref="CX104">SUM(IF(BX104:CO104&gt;40,1,0))</f>
        <v>0</v>
      </c>
      <c r="CY104" s="9">
        <f t="shared" si="102"/>
        <v>0</v>
      </c>
      <c r="CZ104" s="6">
        <v>0</v>
      </c>
      <c r="DA104" s="6">
        <v>0.24461839530334206</v>
      </c>
      <c r="DB104" s="6">
        <f t="shared" si="82"/>
        <v>0.12230919765167103</v>
      </c>
      <c r="DC104" s="6">
        <f t="shared" si="66"/>
        <v>0.12230919765167103</v>
      </c>
      <c r="DD104" s="6">
        <f t="shared" si="67"/>
        <v>0.24461839530334206</v>
      </c>
      <c r="DE104" s="10">
        <f t="shared" si="68"/>
        <v>2</v>
      </c>
      <c r="DF104" s="7">
        <f t="array" ref="DF104">SUM(IF($CZ104:$DA104&lt;0,1,0))</f>
        <v>0</v>
      </c>
      <c r="DG104" s="9">
        <f t="shared" si="69"/>
        <v>0</v>
      </c>
      <c r="DH104" s="7">
        <f t="array" ref="DH104">SUM(IF($CZ104:$DA104&gt;20,1,0))</f>
        <v>0</v>
      </c>
      <c r="DI104" s="9">
        <f t="shared" si="70"/>
        <v>0</v>
      </c>
      <c r="DJ104" s="7">
        <f t="array" ref="DJ104">SUM(IF(CZ104:DA104&gt;40,1,0))</f>
        <v>0</v>
      </c>
      <c r="DK104" s="9">
        <f t="shared" si="83"/>
        <v>0</v>
      </c>
      <c r="DL104" s="4"/>
      <c r="DM104" s="6">
        <v>-2.3415343721555626E-2</v>
      </c>
      <c r="DN104" s="6">
        <f t="shared" si="110"/>
        <v>-2.3415343721555626E-2</v>
      </c>
      <c r="DO104" s="6">
        <f t="shared" si="111"/>
        <v>-2.3415343721555626E-2</v>
      </c>
      <c r="DP104" s="6">
        <f t="shared" si="112"/>
        <v>-2.3415343721555626E-2</v>
      </c>
      <c r="DQ104" s="10">
        <f t="shared" si="86"/>
        <v>1</v>
      </c>
      <c r="DR104" s="7">
        <f t="array" ref="DR104">SUM(IF($DL104:$DM104&lt;0,1,0))</f>
        <v>1</v>
      </c>
      <c r="DS104" s="9">
        <f t="shared" si="87"/>
        <v>100</v>
      </c>
      <c r="DT104" s="7">
        <f t="array" ref="DT104">SUM(IF($DL104:$DM104&gt;15,1,0))</f>
        <v>0</v>
      </c>
      <c r="DU104" s="9">
        <f t="shared" si="88"/>
        <v>0</v>
      </c>
      <c r="DV104" s="7">
        <f t="array" ref="DV104">SUM(IF(DL104:DM104&gt;40,1,0))</f>
        <v>0</v>
      </c>
      <c r="DW104" s="9">
        <f t="shared" si="89"/>
        <v>0</v>
      </c>
      <c r="DX104" s="6">
        <f t="shared" si="85"/>
        <v>-0.98201510960226557</v>
      </c>
      <c r="DY104" s="6">
        <f t="shared" si="71"/>
        <v>0</v>
      </c>
      <c r="DZ104" s="6">
        <f t="shared" si="72"/>
        <v>15.771925585890312</v>
      </c>
      <c r="EA104" s="9">
        <f t="shared" si="90"/>
        <v>7.9351778356134828E-2</v>
      </c>
      <c r="EB104" s="6">
        <f t="shared" si="73"/>
        <v>5.7010210451491794</v>
      </c>
      <c r="EC104" s="9">
        <f t="shared" si="91"/>
        <v>33.422122340444623</v>
      </c>
      <c r="ED104" s="10">
        <f t="shared" si="74"/>
        <v>39</v>
      </c>
      <c r="EE104" s="10">
        <f t="shared" si="75"/>
        <v>18</v>
      </c>
      <c r="EF104" s="9">
        <f t="shared" si="76"/>
        <v>46.153846153846153</v>
      </c>
      <c r="EG104" s="10">
        <f t="shared" si="77"/>
        <v>1</v>
      </c>
      <c r="EH104" s="9">
        <f t="shared" si="78"/>
        <v>2.5641025641025639</v>
      </c>
      <c r="EI104" s="9">
        <f t="shared" si="92"/>
        <v>11.028437344226818</v>
      </c>
      <c r="EJ104" s="10">
        <f t="shared" si="79"/>
        <v>0</v>
      </c>
      <c r="EK104" s="9">
        <f t="shared" si="84"/>
        <v>0</v>
      </c>
      <c r="EL104" s="6"/>
      <c r="EM104" s="5"/>
      <c r="EN104" s="5"/>
      <c r="EO104" s="5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</row>
    <row r="105" spans="1:168" x14ac:dyDescent="0.4">
      <c r="A105" s="7"/>
      <c r="B105" s="17">
        <v>1896</v>
      </c>
      <c r="C105" s="9">
        <v>0</v>
      </c>
      <c r="D105" s="9">
        <v>0</v>
      </c>
      <c r="E105" s="8"/>
      <c r="F105" s="8"/>
      <c r="G105" s="9">
        <v>0.26</v>
      </c>
      <c r="H105" s="8"/>
      <c r="I105" s="9">
        <v>0</v>
      </c>
      <c r="J105" s="9"/>
      <c r="K105" s="9"/>
      <c r="L105" s="4"/>
      <c r="M105" s="9"/>
      <c r="N105" s="8"/>
      <c r="O105" s="8"/>
      <c r="P105" s="6">
        <f t="shared" si="93"/>
        <v>6.5000000000000002E-2</v>
      </c>
      <c r="Q105" s="6">
        <f t="shared" si="94"/>
        <v>0</v>
      </c>
      <c r="R105" s="6">
        <f t="shared" si="95"/>
        <v>0.26</v>
      </c>
      <c r="S105" s="10">
        <f t="shared" si="96"/>
        <v>4</v>
      </c>
      <c r="T105" s="7">
        <f t="array" ref="T105">SUM(IF($C105:$O105&lt;0,1,0))</f>
        <v>0</v>
      </c>
      <c r="U105" s="9">
        <f t="shared" si="97"/>
        <v>0</v>
      </c>
      <c r="V105" s="7">
        <f t="array" ref="V105">SUM(IF($C105:$O105&gt;15,1,0))</f>
        <v>0</v>
      </c>
      <c r="W105" s="9">
        <f t="shared" si="98"/>
        <v>0</v>
      </c>
      <c r="X105" s="7">
        <f t="array" ref="X105">SUM(IF(C105:O105&gt;40,1,0))</f>
        <v>0</v>
      </c>
      <c r="Y105" s="9">
        <f t="shared" si="99"/>
        <v>0</v>
      </c>
      <c r="Z105" s="6">
        <v>7.5318150639311243</v>
      </c>
      <c r="AA105" s="6">
        <v>2.4638266765978134</v>
      </c>
      <c r="AB105" s="6">
        <v>-9.0383896509928725</v>
      </c>
      <c r="AC105" s="6">
        <v>-0.56632403346358329</v>
      </c>
      <c r="AD105" s="9">
        <v>0.4824402137262096</v>
      </c>
      <c r="AE105" s="4"/>
      <c r="AF105" s="6"/>
      <c r="AG105" s="6">
        <v>0</v>
      </c>
      <c r="AH105" s="6">
        <v>-15.735214324470981</v>
      </c>
      <c r="AI105" s="6">
        <v>-0.22437287727175015</v>
      </c>
      <c r="AJ105" s="6">
        <v>0</v>
      </c>
      <c r="AK105" s="6">
        <v>6.8805794046062463</v>
      </c>
      <c r="AL105" s="6">
        <f t="shared" si="105"/>
        <v>-0.82056395273377924</v>
      </c>
      <c r="AM105" s="6">
        <f t="shared" si="106"/>
        <v>0</v>
      </c>
      <c r="AN105" s="6">
        <f t="shared" si="57"/>
        <v>7.5318150639311243</v>
      </c>
      <c r="AO105" s="10">
        <f t="shared" si="58"/>
        <v>10</v>
      </c>
      <c r="AP105" s="7">
        <f t="array" ref="AP105">SUM(IF($Z105:$AK105&lt;0,1,0))</f>
        <v>4</v>
      </c>
      <c r="AQ105" s="9">
        <f t="shared" si="107"/>
        <v>40</v>
      </c>
      <c r="AR105" s="7">
        <f t="array" ref="AR105">SUM(IF($Z105:$AK105&gt;15,1,0))</f>
        <v>0</v>
      </c>
      <c r="AS105" s="9">
        <f t="shared" si="108"/>
        <v>0</v>
      </c>
      <c r="AT105" s="7">
        <f t="array" ref="AT105">SUM(IF(Z105:AK105&gt;40,1,0))</f>
        <v>0</v>
      </c>
      <c r="AU105" s="9">
        <f t="shared" si="109"/>
        <v>0</v>
      </c>
      <c r="AV105" s="6">
        <v>-1.7774081036342926</v>
      </c>
      <c r="AW105" s="6">
        <v>1.8208417948750721E-3</v>
      </c>
      <c r="AX105" s="6">
        <v>0.18659308170749789</v>
      </c>
      <c r="AY105" s="4"/>
      <c r="AZ105" s="9">
        <v>4.6337774392402054E-2</v>
      </c>
      <c r="BA105" s="9">
        <v>-0.85288737452142716</v>
      </c>
      <c r="BB105" s="9">
        <v>0.18225679477321677</v>
      </c>
      <c r="BC105" s="6"/>
      <c r="BD105" s="6">
        <v>-1.4008793637153572</v>
      </c>
      <c r="BE105" s="6">
        <v>-0.11699604196181435</v>
      </c>
      <c r="BF105" s="6">
        <v>0</v>
      </c>
      <c r="BG105" s="4"/>
      <c r="BH105" s="6">
        <v>11.250395204060615</v>
      </c>
      <c r="BI105" s="6">
        <v>0.34780244477201627</v>
      </c>
      <c r="BJ105" s="6">
        <v>5.024129664827548</v>
      </c>
      <c r="BK105" s="9">
        <v>0.2406049384554354</v>
      </c>
      <c r="BL105" s="6">
        <v>-1.0988977845605596</v>
      </c>
      <c r="BM105" s="6">
        <v>-4.6316312444050212E-2</v>
      </c>
      <c r="BN105" s="6">
        <f t="shared" si="80"/>
        <v>0.79910371759640708</v>
      </c>
      <c r="BO105" s="6">
        <f t="shared" si="59"/>
        <v>1.8208417948750721E-3</v>
      </c>
      <c r="BP105" s="6">
        <f t="shared" si="60"/>
        <v>11.250395204060615</v>
      </c>
      <c r="BQ105" s="10">
        <f t="shared" si="61"/>
        <v>15</v>
      </c>
      <c r="BR105" s="7">
        <f t="array" ref="BR105">SUM(IF($AV105:$BM105&lt;0,1,0))</f>
        <v>6</v>
      </c>
      <c r="BS105" s="9">
        <f t="shared" si="62"/>
        <v>40</v>
      </c>
      <c r="BT105" s="7">
        <f t="array" ref="BT105">SUM(IF($AV105:$BM105&gt;15,1,0))</f>
        <v>0</v>
      </c>
      <c r="BU105" s="9">
        <f t="shared" si="63"/>
        <v>0</v>
      </c>
      <c r="BV105" s="7">
        <f t="array" ref="BV105">SUM(IF(AV105:BM105&gt;40,1,0))</f>
        <v>0</v>
      </c>
      <c r="BW105" s="9">
        <f t="shared" si="81"/>
        <v>0</v>
      </c>
      <c r="BX105" s="6">
        <v>-13.729682942365006</v>
      </c>
      <c r="BY105" s="6">
        <v>4.6337774392446462E-2</v>
      </c>
      <c r="BZ105" s="6">
        <v>-0.512820512820511</v>
      </c>
      <c r="CA105" s="6">
        <v>-3.6414565826330514</v>
      </c>
      <c r="CB105" s="4"/>
      <c r="CC105" s="6"/>
      <c r="CD105" s="6"/>
      <c r="CE105" s="6"/>
      <c r="CF105" s="6">
        <v>0.48685491723468033</v>
      </c>
      <c r="CG105" s="6"/>
      <c r="CH105" s="6">
        <v>0.48685491723468033</v>
      </c>
      <c r="CI105" s="6">
        <v>6.5998147037985788</v>
      </c>
      <c r="CJ105" s="4"/>
      <c r="CK105" s="6"/>
      <c r="CL105" s="6"/>
      <c r="CM105" s="6">
        <v>7.4836396624182733</v>
      </c>
      <c r="CN105" s="4"/>
      <c r="CO105" s="4"/>
      <c r="CP105" s="6">
        <f t="shared" si="103"/>
        <v>-0.34755725784248881</v>
      </c>
      <c r="CQ105" s="6">
        <f t="shared" si="104"/>
        <v>0.2665963458135634</v>
      </c>
      <c r="CR105" s="6">
        <f t="shared" si="64"/>
        <v>7.4836396624182733</v>
      </c>
      <c r="CS105" s="10">
        <f t="shared" si="65"/>
        <v>8</v>
      </c>
      <c r="CT105" s="7">
        <f t="array" ref="CT105">SUM(IF($BX105:$CO105&lt;0,1,0))</f>
        <v>3</v>
      </c>
      <c r="CU105" s="9">
        <f t="shared" si="100"/>
        <v>37.5</v>
      </c>
      <c r="CV105" s="7">
        <f t="array" ref="CV105">SUM(IF($BX105:$CO105&gt;15,1,0))</f>
        <v>0</v>
      </c>
      <c r="CW105" s="9">
        <f t="shared" si="101"/>
        <v>0</v>
      </c>
      <c r="CX105" s="7">
        <f t="array" ref="CX105">SUM(IF(BX105:CO105&gt;40,1,0))</f>
        <v>0</v>
      </c>
      <c r="CY105" s="9">
        <f t="shared" si="102"/>
        <v>0</v>
      </c>
      <c r="CZ105" s="6">
        <v>0</v>
      </c>
      <c r="DA105" s="6">
        <v>-0.43838285435947588</v>
      </c>
      <c r="DB105" s="6">
        <f t="shared" si="82"/>
        <v>-0.21919142717973794</v>
      </c>
      <c r="DC105" s="6">
        <f t="shared" si="66"/>
        <v>-0.21919142717973794</v>
      </c>
      <c r="DD105" s="6">
        <f t="shared" si="67"/>
        <v>0</v>
      </c>
      <c r="DE105" s="10">
        <f t="shared" si="68"/>
        <v>2</v>
      </c>
      <c r="DF105" s="7">
        <f t="array" ref="DF105">SUM(IF($CZ105:$DA105&lt;0,1,0))</f>
        <v>1</v>
      </c>
      <c r="DG105" s="9">
        <f t="shared" si="69"/>
        <v>50</v>
      </c>
      <c r="DH105" s="7">
        <f t="array" ref="DH105">SUM(IF($CZ105:$DA105&gt;20,1,0))</f>
        <v>0</v>
      </c>
      <c r="DI105" s="9">
        <f t="shared" si="70"/>
        <v>0</v>
      </c>
      <c r="DJ105" s="7">
        <f t="array" ref="DJ105">SUM(IF(CZ105:DA105&gt;40,1,0))</f>
        <v>0</v>
      </c>
      <c r="DK105" s="9">
        <f t="shared" si="83"/>
        <v>0</v>
      </c>
      <c r="DL105" s="4"/>
      <c r="DM105" s="6">
        <v>2.2662898934977527E-2</v>
      </c>
      <c r="DN105" s="6">
        <f t="shared" si="110"/>
        <v>2.2662898934977527E-2</v>
      </c>
      <c r="DO105" s="6">
        <f t="shared" si="111"/>
        <v>2.2662898934977527E-2</v>
      </c>
      <c r="DP105" s="6">
        <f t="shared" si="112"/>
        <v>2.2662898934977527E-2</v>
      </c>
      <c r="DQ105" s="10">
        <f t="shared" si="86"/>
        <v>1</v>
      </c>
      <c r="DR105" s="7">
        <f t="array" ref="DR105">SUM(IF($DL105:$DM105&lt;0,1,0))</f>
        <v>0</v>
      </c>
      <c r="DS105" s="9">
        <f t="shared" si="87"/>
        <v>0</v>
      </c>
      <c r="DT105" s="7">
        <f t="array" ref="DT105">SUM(IF($DL105:$DM105&gt;15,1,0))</f>
        <v>0</v>
      </c>
      <c r="DU105" s="9">
        <f t="shared" si="88"/>
        <v>0</v>
      </c>
      <c r="DV105" s="7">
        <f t="array" ref="DV105">SUM(IF(DL105:DM105&gt;40,1,0))</f>
        <v>0</v>
      </c>
      <c r="DW105" s="9">
        <f t="shared" si="89"/>
        <v>0</v>
      </c>
      <c r="DX105" s="6">
        <f t="shared" si="85"/>
        <v>2.111845546109755E-2</v>
      </c>
      <c r="DY105" s="6">
        <f t="shared" si="71"/>
        <v>0</v>
      </c>
      <c r="DZ105" s="6">
        <f t="shared" si="72"/>
        <v>11.250395204060615</v>
      </c>
      <c r="EA105" s="9">
        <f t="shared" si="90"/>
        <v>7.9351778356134828E-2</v>
      </c>
      <c r="EB105" s="6">
        <f t="shared" si="73"/>
        <v>4.8077863261899401</v>
      </c>
      <c r="EC105" s="9">
        <f t="shared" si="91"/>
        <v>26.473658796023354</v>
      </c>
      <c r="ED105" s="10">
        <f t="shared" si="74"/>
        <v>40</v>
      </c>
      <c r="EE105" s="10">
        <f t="shared" si="75"/>
        <v>14</v>
      </c>
      <c r="EF105" s="9">
        <f t="shared" si="76"/>
        <v>35</v>
      </c>
      <c r="EG105" s="10">
        <f t="shared" si="77"/>
        <v>0</v>
      </c>
      <c r="EH105" s="9">
        <f t="shared" si="78"/>
        <v>0</v>
      </c>
      <c r="EI105" s="9">
        <f t="shared" si="92"/>
        <v>10.127536443325917</v>
      </c>
      <c r="EJ105" s="10">
        <f t="shared" si="79"/>
        <v>0</v>
      </c>
      <c r="EK105" s="9">
        <f t="shared" si="84"/>
        <v>0</v>
      </c>
      <c r="EL105" s="6"/>
      <c r="EM105" s="5"/>
      <c r="EN105" s="5"/>
      <c r="EO105" s="5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</row>
    <row r="106" spans="1:168" x14ac:dyDescent="0.4">
      <c r="A106" s="7"/>
      <c r="B106" s="17">
        <v>1897</v>
      </c>
      <c r="C106" s="9">
        <v>0</v>
      </c>
      <c r="D106" s="9">
        <v>0</v>
      </c>
      <c r="E106" s="8"/>
      <c r="F106" s="8"/>
      <c r="G106" s="9">
        <v>-0.14739096002109875</v>
      </c>
      <c r="H106" s="8"/>
      <c r="I106" s="9">
        <v>0</v>
      </c>
      <c r="J106" s="9"/>
      <c r="K106" s="9"/>
      <c r="L106" s="4"/>
      <c r="M106" s="9"/>
      <c r="N106" s="8"/>
      <c r="O106" s="8"/>
      <c r="P106" s="6">
        <f t="shared" si="93"/>
        <v>-3.6847740005274687E-2</v>
      </c>
      <c r="Q106" s="6">
        <f t="shared" si="94"/>
        <v>0</v>
      </c>
      <c r="R106" s="6">
        <f t="shared" si="95"/>
        <v>0</v>
      </c>
      <c r="S106" s="10">
        <f t="shared" si="96"/>
        <v>4</v>
      </c>
      <c r="T106" s="7">
        <f t="array" ref="T106">SUM(IF($C106:$O106&lt;0,1,0))</f>
        <v>1</v>
      </c>
      <c r="U106" s="9">
        <f t="shared" si="97"/>
        <v>25</v>
      </c>
      <c r="V106" s="7">
        <f t="array" ref="V106">SUM(IF($C106:$O106&gt;15,1,0))</f>
        <v>0</v>
      </c>
      <c r="W106" s="9">
        <f t="shared" si="98"/>
        <v>0</v>
      </c>
      <c r="X106" s="7">
        <f t="array" ref="X106">SUM(IF(C106:O106&gt;40,1,0))</f>
        <v>0</v>
      </c>
      <c r="Y106" s="9">
        <f t="shared" si="99"/>
        <v>0</v>
      </c>
      <c r="Z106" s="6">
        <v>1.1579575644140805</v>
      </c>
      <c r="AA106" s="6">
        <v>7.3089489168826516</v>
      </c>
      <c r="AB106" s="6">
        <v>1.2080572488735619</v>
      </c>
      <c r="AC106" s="6">
        <v>1.242217689995706</v>
      </c>
      <c r="AD106" s="9">
        <v>6.174496644295302</v>
      </c>
      <c r="AE106" s="4"/>
      <c r="AF106" s="6"/>
      <c r="AG106" s="6">
        <v>0</v>
      </c>
      <c r="AH106" s="6">
        <v>3.3929367477339323</v>
      </c>
      <c r="AI106" s="6">
        <v>8.6550714602196663</v>
      </c>
      <c r="AJ106" s="6">
        <v>0</v>
      </c>
      <c r="AK106" s="6">
        <v>-3.8952186191432148E-2</v>
      </c>
      <c r="AL106" s="6">
        <f t="shared" si="105"/>
        <v>2.9100734086223468</v>
      </c>
      <c r="AM106" s="6">
        <f t="shared" si="106"/>
        <v>1.225137469434634</v>
      </c>
      <c r="AN106" s="6">
        <f t="shared" si="57"/>
        <v>8.6550714602196663</v>
      </c>
      <c r="AO106" s="10">
        <f t="shared" si="58"/>
        <v>10</v>
      </c>
      <c r="AP106" s="7">
        <f t="array" ref="AP106">SUM(IF($Z106:$AK106&lt;0,1,0))</f>
        <v>1</v>
      </c>
      <c r="AQ106" s="9">
        <f t="shared" si="107"/>
        <v>10</v>
      </c>
      <c r="AR106" s="7">
        <f t="array" ref="AR106">SUM(IF($Z106:$AK106&gt;15,1,0))</f>
        <v>0</v>
      </c>
      <c r="AS106" s="9">
        <f t="shared" si="108"/>
        <v>0</v>
      </c>
      <c r="AT106" s="7">
        <f t="array" ref="AT106">SUM(IF(Z106:AK106&gt;40,1,0))</f>
        <v>0</v>
      </c>
      <c r="AU106" s="9">
        <f t="shared" si="109"/>
        <v>0</v>
      </c>
      <c r="AV106" s="6">
        <v>0.30181847636698844</v>
      </c>
      <c r="AW106" s="6">
        <v>-0.32861158454275952</v>
      </c>
      <c r="AX106" s="6">
        <v>-0.14680552952620607</v>
      </c>
      <c r="AY106" s="4"/>
      <c r="AZ106" s="9">
        <v>0.33702849910730581</v>
      </c>
      <c r="BA106" s="9">
        <v>-0.1190295682592879</v>
      </c>
      <c r="BB106" s="9">
        <v>0.19922648779662211</v>
      </c>
      <c r="BC106" s="6"/>
      <c r="BD106" s="6">
        <v>-1.3245614103049808</v>
      </c>
      <c r="BE106" s="6">
        <v>-0.41548189423032955</v>
      </c>
      <c r="BF106" s="6">
        <v>0</v>
      </c>
      <c r="BG106" s="4"/>
      <c r="BH106" s="6">
        <v>5.8338692644177792</v>
      </c>
      <c r="BI106" s="6">
        <v>-0.31656994751703138</v>
      </c>
      <c r="BJ106" s="6">
        <v>6.8951768409187597</v>
      </c>
      <c r="BK106" s="9">
        <v>-0.14680552952620607</v>
      </c>
      <c r="BL106" s="6">
        <v>-0.37620060109020415</v>
      </c>
      <c r="BM106" s="6">
        <v>-0.33589643240260481</v>
      </c>
      <c r="BN106" s="6">
        <f t="shared" si="80"/>
        <v>0.67047713808052301</v>
      </c>
      <c r="BO106" s="6">
        <f t="shared" si="59"/>
        <v>-0.14680552952620607</v>
      </c>
      <c r="BP106" s="6">
        <f t="shared" si="60"/>
        <v>6.8951768409187597</v>
      </c>
      <c r="BQ106" s="10">
        <f t="shared" si="61"/>
        <v>15</v>
      </c>
      <c r="BR106" s="7">
        <f t="array" ref="BR106">SUM(IF($AV106:$BM106&lt;0,1,0))</f>
        <v>9</v>
      </c>
      <c r="BS106" s="9">
        <f t="shared" si="62"/>
        <v>60</v>
      </c>
      <c r="BT106" s="7">
        <f t="array" ref="BT106">SUM(IF($AV106:$BM106&gt;15,1,0))</f>
        <v>0</v>
      </c>
      <c r="BU106" s="9">
        <f t="shared" si="63"/>
        <v>0</v>
      </c>
      <c r="BV106" s="7">
        <f t="array" ref="BV106">SUM(IF(AV106:BM106&gt;40,1,0))</f>
        <v>0</v>
      </c>
      <c r="BW106" s="9">
        <f t="shared" si="81"/>
        <v>0</v>
      </c>
      <c r="BX106" s="6">
        <v>-0.6508092203637128</v>
      </c>
      <c r="BY106" s="6">
        <v>0.33702849910728361</v>
      </c>
      <c r="BZ106" s="6">
        <v>27.835051546391743</v>
      </c>
      <c r="CA106" s="6">
        <v>-0.65406976744185608</v>
      </c>
      <c r="CB106" s="4"/>
      <c r="CC106" s="6"/>
      <c r="CD106" s="6"/>
      <c r="CE106" s="6"/>
      <c r="CF106" s="6">
        <v>0.58139534883721034</v>
      </c>
      <c r="CG106" s="6"/>
      <c r="CH106" s="6">
        <v>0.58139534883721034</v>
      </c>
      <c r="CI106" s="6">
        <v>13.609406952965241</v>
      </c>
      <c r="CJ106" s="4"/>
      <c r="CK106" s="6"/>
      <c r="CL106" s="6"/>
      <c r="CM106" s="6">
        <v>-6.0290821798675287</v>
      </c>
      <c r="CN106" s="4"/>
      <c r="CO106" s="4"/>
      <c r="CP106" s="6">
        <f t="shared" si="103"/>
        <v>4.4512895660581986</v>
      </c>
      <c r="CQ106" s="6">
        <f t="shared" si="104"/>
        <v>0.45921192397224697</v>
      </c>
      <c r="CR106" s="6">
        <f t="shared" si="64"/>
        <v>27.835051546391743</v>
      </c>
      <c r="CS106" s="10">
        <f t="shared" si="65"/>
        <v>8</v>
      </c>
      <c r="CT106" s="7">
        <f t="array" ref="CT106">SUM(IF($BX106:$CO106&lt;0,1,0))</f>
        <v>3</v>
      </c>
      <c r="CU106" s="9">
        <f t="shared" si="100"/>
        <v>37.5</v>
      </c>
      <c r="CV106" s="7">
        <f t="array" ref="CV106">SUM(IF($BX106:$CO106&gt;15,1,0))</f>
        <v>1</v>
      </c>
      <c r="CW106" s="9">
        <f t="shared" si="101"/>
        <v>12.5</v>
      </c>
      <c r="CX106" s="7">
        <f t="array" ref="CX106">SUM(IF(BX106:CO106&gt;40,1,0))</f>
        <v>0</v>
      </c>
      <c r="CY106" s="9">
        <f t="shared" si="102"/>
        <v>0</v>
      </c>
      <c r="CZ106" s="6">
        <v>0</v>
      </c>
      <c r="DA106" s="6">
        <v>-0.24295432458698585</v>
      </c>
      <c r="DB106" s="6">
        <f t="shared" si="82"/>
        <v>-0.12147716229349292</v>
      </c>
      <c r="DC106" s="6">
        <f t="shared" si="66"/>
        <v>-0.12147716229349292</v>
      </c>
      <c r="DD106" s="6">
        <f t="shared" si="67"/>
        <v>0</v>
      </c>
      <c r="DE106" s="10">
        <f t="shared" si="68"/>
        <v>2</v>
      </c>
      <c r="DF106" s="7">
        <f t="array" ref="DF106">SUM(IF($CZ106:$DA106&lt;0,1,0))</f>
        <v>1</v>
      </c>
      <c r="DG106" s="9">
        <f t="shared" si="69"/>
        <v>50</v>
      </c>
      <c r="DH106" s="7">
        <f t="array" ref="DH106">SUM(IF($CZ106:$DA106&gt;20,1,0))</f>
        <v>0</v>
      </c>
      <c r="DI106" s="9">
        <f t="shared" si="70"/>
        <v>0</v>
      </c>
      <c r="DJ106" s="7">
        <f t="array" ref="DJ106">SUM(IF(CZ106:DA106&gt;40,1,0))</f>
        <v>0</v>
      </c>
      <c r="DK106" s="9">
        <f t="shared" si="83"/>
        <v>0</v>
      </c>
      <c r="DL106" s="4"/>
      <c r="DM106" s="6">
        <v>-2.5144181190883685E-2</v>
      </c>
      <c r="DN106" s="6">
        <f t="shared" si="110"/>
        <v>-2.5144181190883685E-2</v>
      </c>
      <c r="DO106" s="6">
        <f t="shared" si="111"/>
        <v>-2.5144181190883685E-2</v>
      </c>
      <c r="DP106" s="6">
        <f t="shared" si="112"/>
        <v>-2.5144181190883685E-2</v>
      </c>
      <c r="DQ106" s="10">
        <f t="shared" si="86"/>
        <v>1</v>
      </c>
      <c r="DR106" s="7">
        <f t="array" ref="DR106">SUM(IF($DL106:$DM106&lt;0,1,0))</f>
        <v>1</v>
      </c>
      <c r="DS106" s="9">
        <f t="shared" si="87"/>
        <v>100</v>
      </c>
      <c r="DT106" s="7">
        <f t="array" ref="DT106">SUM(IF($DL106:$DM106&gt;15,1,0))</f>
        <v>0</v>
      </c>
      <c r="DU106" s="9">
        <f t="shared" si="88"/>
        <v>0</v>
      </c>
      <c r="DV106" s="7">
        <f t="array" ref="DV106">SUM(IF(DL106:DM106&gt;40,1,0))</f>
        <v>0</v>
      </c>
      <c r="DW106" s="9">
        <f t="shared" si="89"/>
        <v>0</v>
      </c>
      <c r="DX106" s="6">
        <f t="shared" si="85"/>
        <v>1.8588179555024482</v>
      </c>
      <c r="DY106" s="6">
        <f t="shared" si="71"/>
        <v>0</v>
      </c>
      <c r="DZ106" s="6">
        <f t="shared" si="72"/>
        <v>27.835051546391743</v>
      </c>
      <c r="EA106" s="9">
        <f t="shared" si="90"/>
        <v>1.0439385526889167E-2</v>
      </c>
      <c r="EB106" s="6">
        <f t="shared" si="73"/>
        <v>5.3743244944904456</v>
      </c>
      <c r="EC106" s="9">
        <f t="shared" si="91"/>
        <v>22.458987899909165</v>
      </c>
      <c r="ED106" s="10">
        <f t="shared" si="74"/>
        <v>40</v>
      </c>
      <c r="EE106" s="10">
        <f t="shared" si="75"/>
        <v>16</v>
      </c>
      <c r="EF106" s="9">
        <f t="shared" si="76"/>
        <v>40</v>
      </c>
      <c r="EG106" s="10">
        <f t="shared" si="77"/>
        <v>1</v>
      </c>
      <c r="EH106" s="9">
        <f t="shared" si="78"/>
        <v>2.5</v>
      </c>
      <c r="EI106" s="9">
        <f t="shared" si="92"/>
        <v>7.8415004072898808</v>
      </c>
      <c r="EJ106" s="10">
        <f t="shared" si="79"/>
        <v>0</v>
      </c>
      <c r="EK106" s="9">
        <f t="shared" si="84"/>
        <v>0</v>
      </c>
      <c r="EL106" s="6"/>
      <c r="EM106" s="5"/>
      <c r="EN106" s="5"/>
      <c r="EO106" s="5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</row>
    <row r="107" spans="1:168" x14ac:dyDescent="0.4">
      <c r="A107" s="7"/>
      <c r="B107" s="17">
        <v>1898</v>
      </c>
      <c r="C107" s="9">
        <v>0</v>
      </c>
      <c r="D107" s="9">
        <v>0</v>
      </c>
      <c r="E107" s="8"/>
      <c r="F107" s="8"/>
      <c r="G107" s="9">
        <v>-1.0886484983246514</v>
      </c>
      <c r="H107" s="9">
        <v>0</v>
      </c>
      <c r="I107" s="9">
        <v>0</v>
      </c>
      <c r="J107" s="9">
        <v>2.8018804344680293</v>
      </c>
      <c r="K107" s="9"/>
      <c r="L107" s="4"/>
      <c r="M107" s="9"/>
      <c r="N107" s="8"/>
      <c r="O107" s="8"/>
      <c r="P107" s="6">
        <f t="shared" si="93"/>
        <v>0.28553865602389633</v>
      </c>
      <c r="Q107" s="6">
        <f t="shared" si="94"/>
        <v>0</v>
      </c>
      <c r="R107" s="6">
        <f t="shared" si="95"/>
        <v>2.8018804344680293</v>
      </c>
      <c r="S107" s="10">
        <f t="shared" si="96"/>
        <v>6</v>
      </c>
      <c r="T107" s="7">
        <f t="array" ref="T107">SUM(IF($C107:$O107&lt;0,1,0))</f>
        <v>1</v>
      </c>
      <c r="U107" s="9">
        <f t="shared" si="97"/>
        <v>16.666666666666668</v>
      </c>
      <c r="V107" s="7">
        <f t="array" ref="V107">SUM(IF($C107:$O107&gt;15,1,0))</f>
        <v>0</v>
      </c>
      <c r="W107" s="9">
        <f t="shared" si="98"/>
        <v>0</v>
      </c>
      <c r="X107" s="7">
        <f t="array" ref="X107">SUM(IF(C107:O107&gt;40,1,0))</f>
        <v>0</v>
      </c>
      <c r="Y107" s="9">
        <f t="shared" si="99"/>
        <v>0</v>
      </c>
      <c r="Z107" s="6">
        <v>-2.4856381856785958E-3</v>
      </c>
      <c r="AA107" s="6">
        <v>0.95990915953045874</v>
      </c>
      <c r="AB107" s="6">
        <v>-6.0569112164498122</v>
      </c>
      <c r="AC107" s="6">
        <v>-2.5514913193996125</v>
      </c>
      <c r="AD107" s="9">
        <v>-1.5219293980355819</v>
      </c>
      <c r="AE107" s="4"/>
      <c r="AF107" s="6"/>
      <c r="AG107" s="6">
        <v>0</v>
      </c>
      <c r="AH107" s="6">
        <v>10.47235795726742</v>
      </c>
      <c r="AI107" s="6">
        <v>-0.51934752804900786</v>
      </c>
      <c r="AJ107" s="6">
        <v>0</v>
      </c>
      <c r="AK107" s="6">
        <v>4.3854368932038756</v>
      </c>
      <c r="AL107" s="6">
        <f t="shared" si="105"/>
        <v>0.51655389098820614</v>
      </c>
      <c r="AM107" s="6">
        <f t="shared" si="106"/>
        <v>-1.2428190928392979E-3</v>
      </c>
      <c r="AN107" s="6">
        <f t="shared" si="57"/>
        <v>10.47235795726742</v>
      </c>
      <c r="AO107" s="10">
        <f t="shared" si="58"/>
        <v>10</v>
      </c>
      <c r="AP107" s="7">
        <f t="array" ref="AP107">SUM(IF($Z107:$AK107&lt;0,1,0))</f>
        <v>5</v>
      </c>
      <c r="AQ107" s="9">
        <f t="shared" si="107"/>
        <v>50</v>
      </c>
      <c r="AR107" s="7">
        <f t="array" ref="AR107">SUM(IF($Z107:$AK107&gt;15,1,0))</f>
        <v>0</v>
      </c>
      <c r="AS107" s="9">
        <f t="shared" si="108"/>
        <v>0</v>
      </c>
      <c r="AT107" s="7">
        <f t="array" ref="AT107">SUM(IF(Z107:AK107&gt;40,1,0))</f>
        <v>0</v>
      </c>
      <c r="AU107" s="9">
        <f t="shared" si="109"/>
        <v>0</v>
      </c>
      <c r="AV107" s="6">
        <v>0.80593609414980616</v>
      </c>
      <c r="AW107" s="6">
        <v>-0.1077592005415573</v>
      </c>
      <c r="AX107" s="6">
        <v>0.39191235414626213</v>
      </c>
      <c r="AY107" s="4"/>
      <c r="AZ107" s="9">
        <v>0.1916493630394589</v>
      </c>
      <c r="BA107" s="9">
        <v>0.53459098371422265</v>
      </c>
      <c r="BB107" s="9">
        <v>-0.42565391863130797</v>
      </c>
      <c r="BC107" s="6"/>
      <c r="BD107" s="6">
        <v>2.6012020242752287</v>
      </c>
      <c r="BE107" s="6">
        <v>0.52680268809213171</v>
      </c>
      <c r="BF107" s="6">
        <v>0</v>
      </c>
      <c r="BG107" s="4"/>
      <c r="BH107" s="6">
        <v>-0.19873392040156146</v>
      </c>
      <c r="BI107" s="6">
        <v>7.897634561782052E-2</v>
      </c>
      <c r="BJ107" s="6">
        <v>20.341918757947084</v>
      </c>
      <c r="BK107" s="9">
        <v>0.39191235414626213</v>
      </c>
      <c r="BL107" s="6">
        <v>0.43739097689035056</v>
      </c>
      <c r="BM107" s="6">
        <v>-0.19128277082756107</v>
      </c>
      <c r="BN107" s="6">
        <f t="shared" si="80"/>
        <v>1.6919241421077758</v>
      </c>
      <c r="BO107" s="6">
        <f t="shared" si="59"/>
        <v>0.39191235414626213</v>
      </c>
      <c r="BP107" s="6">
        <f t="shared" si="60"/>
        <v>20.341918757947084</v>
      </c>
      <c r="BQ107" s="10">
        <f t="shared" si="61"/>
        <v>15</v>
      </c>
      <c r="BR107" s="7">
        <f t="array" ref="BR107">SUM(IF($AV107:$BM107&lt;0,1,0))</f>
        <v>4</v>
      </c>
      <c r="BS107" s="9">
        <f t="shared" si="62"/>
        <v>26.666666666666668</v>
      </c>
      <c r="BT107" s="7">
        <f t="array" ref="BT107">SUM(IF($AV107:$BM107&gt;15,1,0))</f>
        <v>1</v>
      </c>
      <c r="BU107" s="9">
        <f t="shared" si="63"/>
        <v>6.666666666666667</v>
      </c>
      <c r="BV107" s="7">
        <f t="array" ref="BV107">SUM(IF(AV107:BM107&gt;40,1,0))</f>
        <v>0</v>
      </c>
      <c r="BW107" s="9">
        <f t="shared" si="81"/>
        <v>0</v>
      </c>
      <c r="BX107" s="6">
        <v>-12.47533997792598</v>
      </c>
      <c r="BY107" s="6">
        <v>0.1916493630394589</v>
      </c>
      <c r="BZ107" s="6">
        <v>-10.080645161290313</v>
      </c>
      <c r="CA107" s="6">
        <v>11.92392099487931</v>
      </c>
      <c r="CB107" s="4"/>
      <c r="CC107" s="6"/>
      <c r="CD107" s="6"/>
      <c r="CE107" s="6"/>
      <c r="CF107" s="6">
        <v>0.28901734104045396</v>
      </c>
      <c r="CG107" s="6"/>
      <c r="CH107" s="6">
        <v>0.28901734104045396</v>
      </c>
      <c r="CI107" s="6">
        <v>-2.173521735217343</v>
      </c>
      <c r="CJ107" s="4"/>
      <c r="CK107" s="6"/>
      <c r="CL107" s="6"/>
      <c r="CM107" s="6">
        <v>1.4154742467020753E-5</v>
      </c>
      <c r="CN107" s="4"/>
      <c r="CO107" s="4"/>
      <c r="CP107" s="6">
        <f t="shared" si="103"/>
        <v>-1.5044859599614364</v>
      </c>
      <c r="CQ107" s="6">
        <f t="shared" si="104"/>
        <v>9.5831758890962959E-2</v>
      </c>
      <c r="CR107" s="6">
        <f t="shared" si="64"/>
        <v>11.92392099487931</v>
      </c>
      <c r="CS107" s="10">
        <f t="shared" si="65"/>
        <v>8</v>
      </c>
      <c r="CT107" s="7">
        <f t="array" ref="CT107">SUM(IF($BX107:$CO107&lt;0,1,0))</f>
        <v>3</v>
      </c>
      <c r="CU107" s="9">
        <f t="shared" si="100"/>
        <v>37.5</v>
      </c>
      <c r="CV107" s="7">
        <f t="array" ref="CV107">SUM(IF($BX107:$CO107&gt;15,1,0))</f>
        <v>0</v>
      </c>
      <c r="CW107" s="9">
        <f t="shared" si="101"/>
        <v>0</v>
      </c>
      <c r="CX107" s="7">
        <f t="array" ref="CX107">SUM(IF(BX107:CO107&gt;40,1,0))</f>
        <v>0</v>
      </c>
      <c r="CY107" s="9">
        <f t="shared" si="102"/>
        <v>0</v>
      </c>
      <c r="CZ107" s="6">
        <v>0</v>
      </c>
      <c r="DA107" s="6">
        <v>-9.7087378640758892E-2</v>
      </c>
      <c r="DB107" s="6">
        <f t="shared" si="82"/>
        <v>-4.8543689320379446E-2</v>
      </c>
      <c r="DC107" s="6">
        <f t="shared" si="66"/>
        <v>-4.8543689320379446E-2</v>
      </c>
      <c r="DD107" s="6">
        <f t="shared" si="67"/>
        <v>0</v>
      </c>
      <c r="DE107" s="10">
        <f t="shared" si="68"/>
        <v>2</v>
      </c>
      <c r="DF107" s="7">
        <f t="array" ref="DF107">SUM(IF($CZ107:$DA107&lt;0,1,0))</f>
        <v>1</v>
      </c>
      <c r="DG107" s="9">
        <f t="shared" si="69"/>
        <v>50</v>
      </c>
      <c r="DH107" s="7">
        <f t="array" ref="DH107">SUM(IF($CZ107:$DA107&gt;20,1,0))</f>
        <v>0</v>
      </c>
      <c r="DI107" s="9">
        <f t="shared" si="70"/>
        <v>0</v>
      </c>
      <c r="DJ107" s="7">
        <f t="array" ref="DJ107">SUM(IF(CZ107:DA107&gt;40,1,0))</f>
        <v>0</v>
      </c>
      <c r="DK107" s="9">
        <f t="shared" si="83"/>
        <v>0</v>
      </c>
      <c r="DL107" s="4"/>
      <c r="DM107" s="6">
        <v>-3.5253223905629127E-4</v>
      </c>
      <c r="DN107" s="6">
        <f t="shared" si="110"/>
        <v>-3.5253223905629127E-4</v>
      </c>
      <c r="DO107" s="6">
        <f t="shared" si="111"/>
        <v>-3.5253223905629127E-4</v>
      </c>
      <c r="DP107" s="6">
        <f t="shared" si="112"/>
        <v>-3.5253223905629127E-4</v>
      </c>
      <c r="DQ107" s="10">
        <f t="shared" si="86"/>
        <v>1</v>
      </c>
      <c r="DR107" s="7">
        <f t="array" ref="DR107">SUM(IF($DL107:$DM107&lt;0,1,0))</f>
        <v>1</v>
      </c>
      <c r="DS107" s="9">
        <f t="shared" si="87"/>
        <v>100</v>
      </c>
      <c r="DT107" s="7">
        <f t="array" ref="DT107">SUM(IF($DL107:$DM107&gt;15,1,0))</f>
        <v>0</v>
      </c>
      <c r="DU107" s="9">
        <f t="shared" si="88"/>
        <v>0</v>
      </c>
      <c r="DV107" s="7">
        <f t="array" ref="DV107">SUM(IF(DL107:DM107&gt;40,1,0))</f>
        <v>0</v>
      </c>
      <c r="DW107" s="9">
        <f t="shared" si="89"/>
        <v>0</v>
      </c>
      <c r="DX107" s="6">
        <f t="shared" si="85"/>
        <v>0.47915012826358977</v>
      </c>
      <c r="DY107" s="6">
        <f t="shared" si="71"/>
        <v>0</v>
      </c>
      <c r="DZ107" s="6">
        <f t="shared" si="72"/>
        <v>20.341918757947084</v>
      </c>
      <c r="EA107" s="9">
        <f t="shared" si="90"/>
        <v>1.0439385526889167E-2</v>
      </c>
      <c r="EB107" s="6">
        <f t="shared" si="73"/>
        <v>4.9434684349035569</v>
      </c>
      <c r="EC107" s="9">
        <f t="shared" si="91"/>
        <v>22.677405581621304</v>
      </c>
      <c r="ED107" s="10">
        <f t="shared" si="74"/>
        <v>42</v>
      </c>
      <c r="EE107" s="10">
        <f t="shared" si="75"/>
        <v>15</v>
      </c>
      <c r="EF107" s="9">
        <f t="shared" si="76"/>
        <v>35.714285714285715</v>
      </c>
      <c r="EG107" s="10">
        <f t="shared" si="77"/>
        <v>1</v>
      </c>
      <c r="EH107" s="9">
        <f t="shared" si="78"/>
        <v>2.3809523809523809</v>
      </c>
      <c r="EI107" s="9">
        <f t="shared" si="92"/>
        <v>6.436524002313476</v>
      </c>
      <c r="EJ107" s="10">
        <f t="shared" si="79"/>
        <v>0</v>
      </c>
      <c r="EK107" s="9">
        <f t="shared" si="84"/>
        <v>0</v>
      </c>
      <c r="EL107" s="6"/>
      <c r="EM107" s="5"/>
      <c r="EN107" s="5"/>
      <c r="EO107" s="5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</row>
    <row r="108" spans="1:168" x14ac:dyDescent="0.4">
      <c r="A108" s="7"/>
      <c r="B108" s="17">
        <v>1899</v>
      </c>
      <c r="C108" s="9">
        <v>0</v>
      </c>
      <c r="D108" s="9">
        <v>0</v>
      </c>
      <c r="E108" s="8"/>
      <c r="F108" s="8"/>
      <c r="G108" s="9">
        <v>1.7642826642354281</v>
      </c>
      <c r="H108" s="9">
        <v>0</v>
      </c>
      <c r="I108" s="9">
        <v>0</v>
      </c>
      <c r="J108" s="9">
        <v>-6.4669799814525692</v>
      </c>
      <c r="K108" s="9"/>
      <c r="L108" s="4"/>
      <c r="M108" s="9"/>
      <c r="N108" s="8"/>
      <c r="O108" s="8"/>
      <c r="P108" s="6">
        <f t="shared" si="93"/>
        <v>-0.78378288620285685</v>
      </c>
      <c r="Q108" s="6">
        <f t="shared" si="94"/>
        <v>0</v>
      </c>
      <c r="R108" s="6">
        <f t="shared" si="95"/>
        <v>1.7642826642354281</v>
      </c>
      <c r="S108" s="10">
        <f t="shared" si="96"/>
        <v>6</v>
      </c>
      <c r="T108" s="7">
        <f t="array" ref="T108">SUM(IF($C108:$O108&lt;0,1,0))</f>
        <v>1</v>
      </c>
      <c r="U108" s="9">
        <f t="shared" si="97"/>
        <v>16.666666666666668</v>
      </c>
      <c r="V108" s="7">
        <f t="array" ref="V108">SUM(IF($C108:$O108&gt;15,1,0))</f>
        <v>0</v>
      </c>
      <c r="W108" s="9">
        <f t="shared" si="98"/>
        <v>0</v>
      </c>
      <c r="X108" s="7">
        <f t="array" ref="X108">SUM(IF(C108:O108&gt;40,1,0))</f>
        <v>0</v>
      </c>
      <c r="Y108" s="9">
        <f t="shared" si="99"/>
        <v>0</v>
      </c>
      <c r="Z108" s="6">
        <v>3.3120140554676603E-2</v>
      </c>
      <c r="AA108" s="6">
        <v>-0.15631290843582946</v>
      </c>
      <c r="AB108" s="6">
        <v>-0.20360408872029945</v>
      </c>
      <c r="AC108" s="6">
        <v>-0.48719848637513996</v>
      </c>
      <c r="AD108" s="9">
        <v>-0.12343850293783376</v>
      </c>
      <c r="AE108" s="4"/>
      <c r="AF108" s="6"/>
      <c r="AG108" s="6">
        <v>0</v>
      </c>
      <c r="AH108" s="6">
        <v>-8.0312228967909789</v>
      </c>
      <c r="AI108" s="6">
        <v>-0.2677857536772521</v>
      </c>
      <c r="AJ108" s="6">
        <v>0</v>
      </c>
      <c r="AK108" s="6">
        <v>-1.7320486085841691</v>
      </c>
      <c r="AL108" s="6">
        <f t="shared" si="105"/>
        <v>-1.0968491104966827</v>
      </c>
      <c r="AM108" s="6">
        <f t="shared" si="106"/>
        <v>-0.17995849857806445</v>
      </c>
      <c r="AN108" s="6">
        <f t="shared" si="57"/>
        <v>3.3120140554676603E-2</v>
      </c>
      <c r="AO108" s="10">
        <f t="shared" si="58"/>
        <v>10</v>
      </c>
      <c r="AP108" s="7">
        <f t="array" ref="AP108">SUM(IF($Z108:$AK108&lt;0,1,0))</f>
        <v>7</v>
      </c>
      <c r="AQ108" s="9">
        <f t="shared" si="107"/>
        <v>70</v>
      </c>
      <c r="AR108" s="7">
        <f t="array" ref="AR108">SUM(IF($Z108:$AK108&gt;15,1,0))</f>
        <v>0</v>
      </c>
      <c r="AS108" s="9">
        <f t="shared" si="108"/>
        <v>0</v>
      </c>
      <c r="AT108" s="7">
        <f t="array" ref="AT108">SUM(IF(Z108:AK108&gt;40,1,0))</f>
        <v>0</v>
      </c>
      <c r="AU108" s="9">
        <f t="shared" si="109"/>
        <v>0</v>
      </c>
      <c r="AV108" s="6">
        <v>0.46505732295609725</v>
      </c>
      <c r="AW108" s="6">
        <v>0.24707256851828063</v>
      </c>
      <c r="AX108" s="6">
        <v>0.53864604992679421</v>
      </c>
      <c r="AY108" s="4"/>
      <c r="AZ108" s="9">
        <v>0.1517180081720193</v>
      </c>
      <c r="BA108" s="9">
        <v>0.42510116955638555</v>
      </c>
      <c r="BB108" s="9">
        <v>-0.19735435444125926</v>
      </c>
      <c r="BC108" s="6"/>
      <c r="BD108" s="6">
        <v>1.1124434085385548</v>
      </c>
      <c r="BE108" s="6">
        <v>1.0513689067681575E-2</v>
      </c>
      <c r="BF108" s="6">
        <v>0</v>
      </c>
      <c r="BG108" s="4"/>
      <c r="BH108" s="6">
        <v>-2.5974831203477877</v>
      </c>
      <c r="BI108" s="6">
        <v>-0.42635394178262009</v>
      </c>
      <c r="BJ108" s="6">
        <v>-19.779218158786062</v>
      </c>
      <c r="BK108" s="9">
        <v>0.53864604992679421</v>
      </c>
      <c r="BL108" s="6">
        <v>-0.12359225604069435</v>
      </c>
      <c r="BM108" s="6">
        <v>-0.1514881733328366</v>
      </c>
      <c r="BN108" s="6">
        <f t="shared" si="80"/>
        <v>-1.3190861158712435</v>
      </c>
      <c r="BO108" s="6">
        <f t="shared" si="59"/>
        <v>1.0513689067681575E-2</v>
      </c>
      <c r="BP108" s="6">
        <f t="shared" si="60"/>
        <v>1.1124434085385548</v>
      </c>
      <c r="BQ108" s="10">
        <f t="shared" si="61"/>
        <v>15</v>
      </c>
      <c r="BR108" s="7">
        <f t="array" ref="BR108">SUM(IF($AV108:$BM108&lt;0,1,0))</f>
        <v>6</v>
      </c>
      <c r="BS108" s="9">
        <f t="shared" si="62"/>
        <v>40</v>
      </c>
      <c r="BT108" s="7">
        <f t="array" ref="BT108">SUM(IF($AV108:$BM108&gt;15,1,0))</f>
        <v>0</v>
      </c>
      <c r="BU108" s="9">
        <f t="shared" si="63"/>
        <v>0</v>
      </c>
      <c r="BV108" s="7">
        <f t="array" ref="BV108">SUM(IF(AV108:BM108&gt;40,1,0))</f>
        <v>0</v>
      </c>
      <c r="BW108" s="9">
        <f t="shared" si="81"/>
        <v>0</v>
      </c>
      <c r="BX108" s="6">
        <v>-13.443555733250111</v>
      </c>
      <c r="BY108" s="6">
        <v>0.1517180081720193</v>
      </c>
      <c r="BZ108" s="6">
        <v>14.798206278026882</v>
      </c>
      <c r="CA108" s="6">
        <v>8.1699346405228681</v>
      </c>
      <c r="CB108" s="4"/>
      <c r="CC108" s="6"/>
      <c r="CD108" s="6"/>
      <c r="CE108" s="6">
        <v>0</v>
      </c>
      <c r="CF108" s="6">
        <v>-0.48030739673390332</v>
      </c>
      <c r="CG108" s="6"/>
      <c r="CH108" s="6">
        <v>-0.48030739673390332</v>
      </c>
      <c r="CI108" s="6">
        <v>-4.4160264961589757</v>
      </c>
      <c r="CJ108" s="4"/>
      <c r="CK108" s="6"/>
      <c r="CL108" s="6"/>
      <c r="CM108" s="6">
        <v>-4.9784096170291114E-3</v>
      </c>
      <c r="CN108" s="4"/>
      <c r="CO108" s="4"/>
      <c r="CP108" s="6">
        <f t="shared" si="103"/>
        <v>0.47718705491420521</v>
      </c>
      <c r="CQ108" s="6">
        <f t="shared" si="104"/>
        <v>-4.9784096170291114E-3</v>
      </c>
      <c r="CR108" s="6">
        <f t="shared" si="64"/>
        <v>14.798206278026882</v>
      </c>
      <c r="CS108" s="10">
        <f t="shared" si="65"/>
        <v>9</v>
      </c>
      <c r="CT108" s="7">
        <f t="array" ref="CT108">SUM(IF($BX108:$CO108&lt;0,1,0))</f>
        <v>5</v>
      </c>
      <c r="CU108" s="9">
        <f t="shared" si="100"/>
        <v>55.555555555555557</v>
      </c>
      <c r="CV108" s="7">
        <f t="array" ref="CV108">SUM(IF($BX108:$CO108&gt;15,1,0))</f>
        <v>0</v>
      </c>
      <c r="CW108" s="9">
        <f t="shared" si="101"/>
        <v>0</v>
      </c>
      <c r="CX108" s="7">
        <f t="array" ref="CX108">SUM(IF(BX108:CO108&gt;40,1,0))</f>
        <v>0</v>
      </c>
      <c r="CY108" s="9">
        <f t="shared" si="102"/>
        <v>0</v>
      </c>
      <c r="CZ108" s="6">
        <v>3.9999999999995595E-2</v>
      </c>
      <c r="DA108" s="6">
        <v>0.63507572056666906</v>
      </c>
      <c r="DB108" s="6">
        <f t="shared" si="82"/>
        <v>0.33753786028333232</v>
      </c>
      <c r="DC108" s="6">
        <f t="shared" si="66"/>
        <v>0.33753786028333232</v>
      </c>
      <c r="DD108" s="6">
        <f t="shared" si="67"/>
        <v>0.63507572056666906</v>
      </c>
      <c r="DE108" s="10">
        <f t="shared" si="68"/>
        <v>2</v>
      </c>
      <c r="DF108" s="7">
        <f t="array" ref="DF108">SUM(IF($CZ108:$DA108&lt;0,1,0))</f>
        <v>0</v>
      </c>
      <c r="DG108" s="9">
        <f t="shared" si="69"/>
        <v>0</v>
      </c>
      <c r="DH108" s="7">
        <f t="array" ref="DH108">SUM(IF($CZ108:$DA108&gt;20,1,0))</f>
        <v>0</v>
      </c>
      <c r="DI108" s="9">
        <f t="shared" si="70"/>
        <v>0</v>
      </c>
      <c r="DJ108" s="7">
        <f t="array" ref="DJ108">SUM(IF(CZ108:DA108&gt;40,1,0))</f>
        <v>0</v>
      </c>
      <c r="DK108" s="9">
        <f t="shared" si="83"/>
        <v>0</v>
      </c>
      <c r="DL108" s="4"/>
      <c r="DM108" s="6">
        <v>-2.2033600946091969E-2</v>
      </c>
      <c r="DN108" s="6">
        <f t="shared" si="110"/>
        <v>-2.2033600946091969E-2</v>
      </c>
      <c r="DO108" s="6">
        <f t="shared" si="111"/>
        <v>-2.2033600946091969E-2</v>
      </c>
      <c r="DP108" s="6">
        <f t="shared" si="112"/>
        <v>-2.2033600946091969E-2</v>
      </c>
      <c r="DQ108" s="10">
        <f t="shared" ref="DQ108:DQ139" si="113">COUNTA(DL108:DM108)</f>
        <v>1</v>
      </c>
      <c r="DR108" s="7">
        <f t="array" ref="DR108">SUM(IF($DL108:$DM108&lt;0,1,0))</f>
        <v>1</v>
      </c>
      <c r="DS108" s="9">
        <f t="shared" ref="DS108:DS139" si="114">100*DR108/DQ108</f>
        <v>100</v>
      </c>
      <c r="DT108" s="7">
        <f t="array" ref="DT108">SUM(IF($DL108:$DM108&gt;15,1,0))</f>
        <v>0</v>
      </c>
      <c r="DU108" s="9">
        <f t="shared" ref="DU108:DU139" si="115">100*(DT108/$DQ108)</f>
        <v>0</v>
      </c>
      <c r="DV108" s="7">
        <f t="array" ref="DV108">SUM(IF(DL108:DM108&gt;40,1,0))</f>
        <v>0</v>
      </c>
      <c r="DW108" s="9">
        <f t="shared" ref="DW108:DW139" si="116">100*(DV108/DQ108)</f>
        <v>0</v>
      </c>
      <c r="DX108" s="6">
        <f t="shared" si="85"/>
        <v>-0.70952917549777195</v>
      </c>
      <c r="DY108" s="6">
        <f t="shared" si="71"/>
        <v>0</v>
      </c>
      <c r="DZ108" s="6">
        <f t="shared" si="72"/>
        <v>14.798206278026882</v>
      </c>
      <c r="EA108" s="9">
        <f t="shared" si="90"/>
        <v>0</v>
      </c>
      <c r="EB108" s="6">
        <f t="shared" si="73"/>
        <v>4.8268992417396301</v>
      </c>
      <c r="EC108" s="9">
        <f t="shared" si="91"/>
        <v>19.867993918126984</v>
      </c>
      <c r="ED108" s="10">
        <f t="shared" si="74"/>
        <v>43</v>
      </c>
      <c r="EE108" s="10">
        <f t="shared" si="75"/>
        <v>20</v>
      </c>
      <c r="EF108" s="9">
        <f t="shared" si="76"/>
        <v>46.511627906976742</v>
      </c>
      <c r="EG108" s="10">
        <f t="shared" si="77"/>
        <v>0</v>
      </c>
      <c r="EH108" s="9">
        <f t="shared" si="78"/>
        <v>0</v>
      </c>
      <c r="EI108" s="9">
        <f t="shared" si="92"/>
        <v>3.8049450549450547</v>
      </c>
      <c r="EJ108" s="10">
        <f t="shared" si="79"/>
        <v>0</v>
      </c>
      <c r="EK108" s="9">
        <f t="shared" si="84"/>
        <v>0</v>
      </c>
      <c r="EL108" s="6"/>
      <c r="EM108" s="5"/>
      <c r="EN108" s="5"/>
      <c r="EO108" s="5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</row>
    <row r="109" spans="1:168" x14ac:dyDescent="0.4">
      <c r="A109" s="7"/>
      <c r="B109" s="17">
        <v>1900</v>
      </c>
      <c r="C109" s="9">
        <v>0</v>
      </c>
      <c r="D109" s="9">
        <v>0</v>
      </c>
      <c r="E109" s="8"/>
      <c r="F109" s="8"/>
      <c r="G109" s="9">
        <v>-1.0084770143943933</v>
      </c>
      <c r="H109" s="9">
        <v>0</v>
      </c>
      <c r="I109" s="9">
        <v>0</v>
      </c>
      <c r="J109" s="9">
        <v>4.5391497804389225</v>
      </c>
      <c r="K109" s="9"/>
      <c r="L109" s="4"/>
      <c r="M109" s="9"/>
      <c r="N109" s="8"/>
      <c r="O109" s="8"/>
      <c r="P109" s="6">
        <f t="shared" si="93"/>
        <v>0.58844546100742157</v>
      </c>
      <c r="Q109" s="6">
        <f t="shared" si="94"/>
        <v>0</v>
      </c>
      <c r="R109" s="6">
        <f t="shared" si="95"/>
        <v>4.5391497804389225</v>
      </c>
      <c r="S109" s="10">
        <f t="shared" si="96"/>
        <v>6</v>
      </c>
      <c r="T109" s="7">
        <f t="array" ref="T109">SUM(IF($C109:$O109&lt;0,1,0))</f>
        <v>1</v>
      </c>
      <c r="U109" s="9">
        <f t="shared" si="97"/>
        <v>16.666666666666668</v>
      </c>
      <c r="V109" s="7">
        <f t="array" ref="V109">SUM(IF($C109:$O109&gt;15,1,0))</f>
        <v>0</v>
      </c>
      <c r="W109" s="9">
        <f t="shared" si="98"/>
        <v>0</v>
      </c>
      <c r="X109" s="7">
        <f t="array" ref="X109">SUM(IF(C109:O109&gt;40,1,0))</f>
        <v>0</v>
      </c>
      <c r="Y109" s="9">
        <f t="shared" si="99"/>
        <v>0</v>
      </c>
      <c r="Z109" s="6">
        <v>-6.8089133291691191</v>
      </c>
      <c r="AA109" s="6">
        <v>-7.0104263732133409</v>
      </c>
      <c r="AB109" s="6">
        <v>0.43362777311541922</v>
      </c>
      <c r="AC109" s="6">
        <v>0.32404598978490462</v>
      </c>
      <c r="AD109" s="9">
        <v>0.38066047063476383</v>
      </c>
      <c r="AE109" s="4"/>
      <c r="AF109" s="6"/>
      <c r="AG109" s="6">
        <v>0</v>
      </c>
      <c r="AH109" s="6">
        <v>-6.6201433421350426</v>
      </c>
      <c r="AI109" s="6">
        <v>-6.5575060432908616</v>
      </c>
      <c r="AJ109" s="6">
        <v>0</v>
      </c>
      <c r="AK109" s="6">
        <v>-2.0103316444732511</v>
      </c>
      <c r="AL109" s="6">
        <f t="shared" si="105"/>
        <v>-2.7868986498746531</v>
      </c>
      <c r="AM109" s="6">
        <f t="shared" si="106"/>
        <v>-1.0051658222366255</v>
      </c>
      <c r="AN109" s="6">
        <f t="shared" si="57"/>
        <v>0.43362777311541922</v>
      </c>
      <c r="AO109" s="10">
        <f t="shared" si="58"/>
        <v>10</v>
      </c>
      <c r="AP109" s="7">
        <f t="array" ref="AP109">SUM(IF($Z109:$AK109&lt;0,1,0))</f>
        <v>5</v>
      </c>
      <c r="AQ109" s="9">
        <f t="shared" si="107"/>
        <v>50</v>
      </c>
      <c r="AR109" s="7">
        <f t="array" ref="AR109">SUM(IF($Z109:$AK109&gt;15,1,0))</f>
        <v>0</v>
      </c>
      <c r="AS109" s="9">
        <f t="shared" si="108"/>
        <v>0</v>
      </c>
      <c r="AT109" s="7">
        <f t="array" ref="AT109">SUM(IF(Z109:AK109&gt;40,1,0))</f>
        <v>0</v>
      </c>
      <c r="AU109" s="9">
        <f t="shared" si="109"/>
        <v>0</v>
      </c>
      <c r="AV109" s="6">
        <v>0.67</v>
      </c>
      <c r="AW109" s="6">
        <v>-0.10743179256358371</v>
      </c>
      <c r="AX109" s="6">
        <v>-0.78248188083045456</v>
      </c>
      <c r="AY109" s="4"/>
      <c r="AZ109" s="9">
        <v>-1.0148248685366679</v>
      </c>
      <c r="BA109" s="9">
        <v>-0.86806866894999501</v>
      </c>
      <c r="BB109" s="9">
        <v>0.27660645267171269</v>
      </c>
      <c r="BC109" s="6"/>
      <c r="BD109" s="6">
        <v>-2.4376894221665668</v>
      </c>
      <c r="BE109" s="6">
        <v>-0.50721135895088754</v>
      </c>
      <c r="BF109" s="6">
        <v>0</v>
      </c>
      <c r="BG109" s="4"/>
      <c r="BH109" s="6">
        <v>-3.4258877757757045</v>
      </c>
      <c r="BI109" s="6">
        <v>1.3719891143083585</v>
      </c>
      <c r="BJ109" s="6">
        <v>4.1022360543513159</v>
      </c>
      <c r="BK109" s="9">
        <v>-0.78248188083045456</v>
      </c>
      <c r="BL109" s="6">
        <v>-0.23548959592136764</v>
      </c>
      <c r="BM109" s="6">
        <v>1.025229148899176</v>
      </c>
      <c r="BN109" s="6">
        <f t="shared" si="80"/>
        <v>-0.18103376495300794</v>
      </c>
      <c r="BO109" s="6">
        <f t="shared" si="59"/>
        <v>-0.23548959592136764</v>
      </c>
      <c r="BP109" s="6">
        <f t="shared" si="60"/>
        <v>4.1022360543513159</v>
      </c>
      <c r="BQ109" s="10">
        <f t="shared" si="61"/>
        <v>15</v>
      </c>
      <c r="BR109" s="7">
        <f t="array" ref="BR109">SUM(IF($AV109:$BM109&lt;0,1,0))</f>
        <v>9</v>
      </c>
      <c r="BS109" s="9">
        <f t="shared" si="62"/>
        <v>60</v>
      </c>
      <c r="BT109" s="7">
        <f t="array" ref="BT109">SUM(IF($AV109:$BM109&gt;15,1,0))</f>
        <v>0</v>
      </c>
      <c r="BU109" s="9">
        <f t="shared" si="63"/>
        <v>0</v>
      </c>
      <c r="BV109" s="7">
        <f t="array" ref="BV109">SUM(IF(AV109:BM109&gt;40,1,0))</f>
        <v>0</v>
      </c>
      <c r="BW109" s="9">
        <f t="shared" si="81"/>
        <v>0</v>
      </c>
      <c r="BX109" s="6">
        <v>3.6538975592704581</v>
      </c>
      <c r="BY109" s="6">
        <v>-1.158628997056943</v>
      </c>
      <c r="BZ109" s="6">
        <v>-31.480113636363626</v>
      </c>
      <c r="CA109" s="6">
        <v>-13.655589123867074</v>
      </c>
      <c r="CB109" s="4"/>
      <c r="CC109" s="6"/>
      <c r="CD109" s="6"/>
      <c r="CE109" s="6">
        <v>0</v>
      </c>
      <c r="CF109" s="6">
        <v>-0.33783783783783994</v>
      </c>
      <c r="CG109" s="6"/>
      <c r="CH109" s="6">
        <v>-0.33783783783783994</v>
      </c>
      <c r="CI109" s="6">
        <v>-0.86144665287068989</v>
      </c>
      <c r="CJ109" s="4"/>
      <c r="CK109" s="6"/>
      <c r="CL109" s="6"/>
      <c r="CM109" s="6">
        <v>-2.5039955736815056</v>
      </c>
      <c r="CN109" s="4"/>
      <c r="CO109" s="4"/>
      <c r="CP109" s="6">
        <f t="shared" si="103"/>
        <v>-5.1868391222494514</v>
      </c>
      <c r="CQ109" s="6">
        <f t="shared" si="104"/>
        <v>-0.86144665287068989</v>
      </c>
      <c r="CR109" s="6">
        <f t="shared" si="64"/>
        <v>3.6538975592704581</v>
      </c>
      <c r="CS109" s="10">
        <f t="shared" si="65"/>
        <v>9</v>
      </c>
      <c r="CT109" s="7">
        <f t="array" ref="CT109">SUM(IF($BX109:$CO109&lt;0,1,0))</f>
        <v>7</v>
      </c>
      <c r="CU109" s="9">
        <f t="shared" si="100"/>
        <v>77.777777777777771</v>
      </c>
      <c r="CV109" s="7">
        <f t="array" ref="CV109">SUM(IF($BX109:$CO109&gt;15,1,0))</f>
        <v>0</v>
      </c>
      <c r="CW109" s="9">
        <f t="shared" si="101"/>
        <v>0</v>
      </c>
      <c r="CX109" s="7">
        <f t="array" ref="CX109">SUM(IF(BX109:CO109&gt;40,1,0))</f>
        <v>0</v>
      </c>
      <c r="CY109" s="9">
        <f t="shared" si="102"/>
        <v>0</v>
      </c>
      <c r="CZ109" s="6">
        <v>0</v>
      </c>
      <c r="DA109" s="6">
        <v>-0.67928190198933702</v>
      </c>
      <c r="DB109" s="6">
        <f t="shared" si="82"/>
        <v>-0.33964095099466851</v>
      </c>
      <c r="DC109" s="6">
        <f t="shared" si="66"/>
        <v>-0.33964095099466851</v>
      </c>
      <c r="DD109" s="6">
        <f t="shared" si="67"/>
        <v>0</v>
      </c>
      <c r="DE109" s="10">
        <f t="shared" si="68"/>
        <v>2</v>
      </c>
      <c r="DF109" s="7">
        <f t="array" ref="DF109">SUM(IF($CZ109:$DA109&lt;0,1,0))</f>
        <v>1</v>
      </c>
      <c r="DG109" s="9">
        <f t="shared" si="69"/>
        <v>50</v>
      </c>
      <c r="DH109" s="7">
        <f t="array" ref="DH109">SUM(IF($CZ109:$DA109&gt;20,1,0))</f>
        <v>0</v>
      </c>
      <c r="DI109" s="9">
        <f t="shared" si="70"/>
        <v>0</v>
      </c>
      <c r="DJ109" s="7">
        <f t="array" ref="DJ109">SUM(IF(CZ109:DA109&gt;40,1,0))</f>
        <v>0</v>
      </c>
      <c r="DK109" s="9">
        <f t="shared" si="83"/>
        <v>0</v>
      </c>
      <c r="DL109" s="4"/>
      <c r="DM109" s="6">
        <v>-7.484715212314752E-2</v>
      </c>
      <c r="DN109" s="6">
        <f t="shared" si="110"/>
        <v>-7.484715212314752E-2</v>
      </c>
      <c r="DO109" s="6">
        <f t="shared" si="111"/>
        <v>-7.484715212314752E-2</v>
      </c>
      <c r="DP109" s="6">
        <f t="shared" si="112"/>
        <v>-7.484715212314752E-2</v>
      </c>
      <c r="DQ109" s="10">
        <f t="shared" si="113"/>
        <v>1</v>
      </c>
      <c r="DR109" s="7">
        <f t="array" ref="DR109">SUM(IF($DL109:$DM109&lt;0,1,0))</f>
        <v>1</v>
      </c>
      <c r="DS109" s="9">
        <f t="shared" si="114"/>
        <v>100</v>
      </c>
      <c r="DT109" s="7">
        <f t="array" ref="DT109">SUM(IF($DL109:$DM109&gt;15,1,0))</f>
        <v>0</v>
      </c>
      <c r="DU109" s="9">
        <f t="shared" si="115"/>
        <v>0</v>
      </c>
      <c r="DV109" s="7">
        <f t="array" ref="DV109">SUM(IF(DL109:DM109&gt;40,1,0))</f>
        <v>0</v>
      </c>
      <c r="DW109" s="9">
        <f t="shared" si="116"/>
        <v>0</v>
      </c>
      <c r="DX109" s="6">
        <f t="shared" si="85"/>
        <v>-1.7323139851477827</v>
      </c>
      <c r="DY109" s="6">
        <f t="shared" si="71"/>
        <v>-0.23548959592136764</v>
      </c>
      <c r="DZ109" s="6">
        <f t="shared" si="72"/>
        <v>4.5391497804389225</v>
      </c>
      <c r="EA109" s="9">
        <f t="shared" si="90"/>
        <v>-3.9248265986894605E-2</v>
      </c>
      <c r="EB109" s="6">
        <f t="shared" si="73"/>
        <v>5.6073241665031963</v>
      </c>
      <c r="EC109" s="9">
        <f t="shared" si="91"/>
        <v>15.756107858792591</v>
      </c>
      <c r="ED109" s="10">
        <f t="shared" si="74"/>
        <v>43</v>
      </c>
      <c r="EE109" s="10">
        <f t="shared" si="75"/>
        <v>24</v>
      </c>
      <c r="EF109" s="9">
        <f t="shared" si="76"/>
        <v>55.813953488372093</v>
      </c>
      <c r="EG109" s="10">
        <f t="shared" si="77"/>
        <v>0</v>
      </c>
      <c r="EH109" s="9">
        <f t="shared" si="78"/>
        <v>0</v>
      </c>
      <c r="EI109" s="9">
        <f t="shared" si="92"/>
        <v>1.2408424908424909</v>
      </c>
      <c r="EJ109" s="10">
        <f t="shared" si="79"/>
        <v>0</v>
      </c>
      <c r="EK109" s="9">
        <f t="shared" si="84"/>
        <v>0</v>
      </c>
      <c r="EL109" s="6"/>
      <c r="EM109" s="5"/>
      <c r="EN109" s="5"/>
      <c r="EO109" s="5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</row>
    <row r="110" spans="1:168" x14ac:dyDescent="0.4">
      <c r="A110" s="7"/>
      <c r="B110" s="17">
        <v>1901</v>
      </c>
      <c r="C110" s="9">
        <v>0</v>
      </c>
      <c r="D110" s="9">
        <v>0</v>
      </c>
      <c r="E110" s="9">
        <v>0</v>
      </c>
      <c r="F110" s="9">
        <v>-4.239625518764889E-4</v>
      </c>
      <c r="G110" s="9">
        <v>1.0019388700216014</v>
      </c>
      <c r="H110" s="9">
        <v>-9.6931811017997305E-3</v>
      </c>
      <c r="I110" s="9">
        <v>-1.3142346081063128E-2</v>
      </c>
      <c r="J110" s="9">
        <v>2.047114777571446</v>
      </c>
      <c r="K110" s="9">
        <v>-2.4254183846716959E-2</v>
      </c>
      <c r="L110" s="9">
        <v>-0.58337384540593229</v>
      </c>
      <c r="M110" s="9">
        <v>0</v>
      </c>
      <c r="N110" s="9">
        <v>-2.4254183846716959E-2</v>
      </c>
      <c r="O110" s="9">
        <v>-2.4254183846716959E-2</v>
      </c>
      <c r="P110" s="6">
        <f t="shared" ref="P110:P141" si="117">AVERAGE(C110:O110)</f>
        <v>0.1822813662240173</v>
      </c>
      <c r="Q110" s="6">
        <f t="shared" ref="Q110:Q141" si="118">MEDIAN($C110:$O110)</f>
        <v>-4.239625518764889E-4</v>
      </c>
      <c r="R110" s="6">
        <f t="shared" ref="R110:R141" si="119">MAX($C110:$O110)</f>
        <v>2.047114777571446</v>
      </c>
      <c r="S110" s="10">
        <f t="shared" ref="S110:S141" si="120">COUNTA(C110:O110)</f>
        <v>13</v>
      </c>
      <c r="T110" s="7">
        <f t="array" ref="T110">SUM(IF($C110:$O110&lt;0,1,0))</f>
        <v>7</v>
      </c>
      <c r="U110" s="9">
        <f t="shared" ref="U110:U141" si="121">100*T110/S110</f>
        <v>53.846153846153847</v>
      </c>
      <c r="V110" s="7">
        <f t="array" ref="V110">SUM(IF($C110:$O110&gt;15,1,0))</f>
        <v>0</v>
      </c>
      <c r="W110" s="9">
        <f t="shared" ref="W110:W141" si="122">100*(V110/S110)</f>
        <v>0</v>
      </c>
      <c r="X110" s="7">
        <f t="array" ref="X110">SUM(IF(C110:O110&gt;40,1,0))</f>
        <v>0</v>
      </c>
      <c r="Y110" s="9">
        <f t="shared" ref="Y110:Y141" si="123">100*(X110/S110)</f>
        <v>0</v>
      </c>
      <c r="Z110" s="6">
        <v>17.642451647487036</v>
      </c>
      <c r="AA110" s="6">
        <v>15.156176271250988</v>
      </c>
      <c r="AB110" s="6">
        <v>-0.21220684026691528</v>
      </c>
      <c r="AC110" s="6">
        <v>0.20148906351837859</v>
      </c>
      <c r="AD110" s="9">
        <v>-0.25609455799063818</v>
      </c>
      <c r="AE110" s="4"/>
      <c r="AF110" s="6">
        <v>13.154611084103074</v>
      </c>
      <c r="AG110" s="6">
        <v>0</v>
      </c>
      <c r="AH110" s="6">
        <v>16.638052918602298</v>
      </c>
      <c r="AI110" s="6">
        <v>15.500936702831192</v>
      </c>
      <c r="AJ110" s="6">
        <v>0</v>
      </c>
      <c r="AK110" s="6">
        <v>9.2426324172416372</v>
      </c>
      <c r="AL110" s="6">
        <f t="shared" si="105"/>
        <v>7.9152771551615499</v>
      </c>
      <c r="AM110" s="6">
        <f t="shared" si="106"/>
        <v>9.2426324172416372</v>
      </c>
      <c r="AN110" s="6">
        <f t="shared" si="57"/>
        <v>17.642451647487036</v>
      </c>
      <c r="AO110" s="10">
        <f t="shared" si="58"/>
        <v>11</v>
      </c>
      <c r="AP110" s="7">
        <f t="array" ref="AP110">SUM(IF($Z110:$AK110&lt;0,1,0))</f>
        <v>2</v>
      </c>
      <c r="AQ110" s="9">
        <f t="shared" si="107"/>
        <v>18.181818181818183</v>
      </c>
      <c r="AR110" s="7">
        <f t="array" ref="AR110">SUM(IF($Z110:$AK110&gt;15,1,0))</f>
        <v>4</v>
      </c>
      <c r="AS110" s="9">
        <f t="shared" si="108"/>
        <v>36.363636363636367</v>
      </c>
      <c r="AT110" s="7">
        <f t="array" ref="AT110">SUM(IF(Z110:AK110&gt;40,1,0))</f>
        <v>0</v>
      </c>
      <c r="AU110" s="9">
        <f t="shared" si="109"/>
        <v>0</v>
      </c>
      <c r="AV110" s="6">
        <v>-0.60724347901498499</v>
      </c>
      <c r="AW110" s="6">
        <v>0.10708006251261004</v>
      </c>
      <c r="AX110" s="6">
        <v>-0.23042320405318728</v>
      </c>
      <c r="AY110" s="9">
        <v>-0.29055690072639084</v>
      </c>
      <c r="AZ110" s="9">
        <v>-9.666396324602422E-2</v>
      </c>
      <c r="BA110" s="9">
        <v>-0.19670304714050069</v>
      </c>
      <c r="BB110" s="9">
        <v>0.3025376680434233</v>
      </c>
      <c r="BC110" s="6">
        <v>0</v>
      </c>
      <c r="BD110" s="6">
        <v>-5.1912176841933615</v>
      </c>
      <c r="BE110" s="6">
        <v>2.117388412468113E-2</v>
      </c>
      <c r="BF110" s="6">
        <v>0</v>
      </c>
      <c r="BG110" s="4"/>
      <c r="BH110" s="6">
        <v>-2.1440395716097349</v>
      </c>
      <c r="BI110" s="6">
        <v>-0.50404049858038258</v>
      </c>
      <c r="BJ110" s="6">
        <v>4.821719328770202</v>
      </c>
      <c r="BK110" s="9">
        <v>-0.23042320405318728</v>
      </c>
      <c r="BL110" s="6">
        <v>6.074648323493026E-2</v>
      </c>
      <c r="BM110" s="6">
        <v>9.6757492873367212E-2</v>
      </c>
      <c r="BN110" s="6">
        <f t="shared" si="80"/>
        <v>-0.24007627253285518</v>
      </c>
      <c r="BO110" s="6">
        <f t="shared" si="59"/>
        <v>-9.666396324602422E-2</v>
      </c>
      <c r="BP110" s="6">
        <f t="shared" si="60"/>
        <v>4.821719328770202</v>
      </c>
      <c r="BQ110" s="10">
        <f t="shared" si="61"/>
        <v>17</v>
      </c>
      <c r="BR110" s="7">
        <f t="array" ref="BR110">SUM(IF($AV110:$BM110&lt;0,1,0))</f>
        <v>9</v>
      </c>
      <c r="BS110" s="9">
        <f t="shared" si="62"/>
        <v>52.941176470588232</v>
      </c>
      <c r="BT110" s="7">
        <f t="array" ref="BT110">SUM(IF($AV110:$BM110&gt;15,1,0))</f>
        <v>0</v>
      </c>
      <c r="BU110" s="9">
        <f t="shared" si="63"/>
        <v>0</v>
      </c>
      <c r="BV110" s="7">
        <f t="array" ref="BV110">SUM(IF(AV110:BM110&gt;40,1,0))</f>
        <v>0</v>
      </c>
      <c r="BW110" s="9">
        <f t="shared" si="81"/>
        <v>0</v>
      </c>
      <c r="BX110" s="6">
        <v>0.57753479125248752</v>
      </c>
      <c r="BY110" s="6">
        <v>-9.7087515978877548E-2</v>
      </c>
      <c r="BZ110" s="6">
        <v>-18.717608524399854</v>
      </c>
      <c r="CA110" s="6">
        <v>5.8082575227431876</v>
      </c>
      <c r="CB110" s="6">
        <v>0</v>
      </c>
      <c r="CC110" s="6">
        <v>0</v>
      </c>
      <c r="CD110" s="6"/>
      <c r="CE110" s="6">
        <v>0</v>
      </c>
      <c r="CF110" s="6">
        <v>-0.29055690072637974</v>
      </c>
      <c r="CG110" s="6">
        <v>0</v>
      </c>
      <c r="CH110" s="6">
        <v>-0.29055690072637974</v>
      </c>
      <c r="CI110" s="6">
        <v>2.4271844660194164</v>
      </c>
      <c r="CJ110" s="6">
        <v>-25.454545454545464</v>
      </c>
      <c r="CK110" s="6">
        <v>0</v>
      </c>
      <c r="CL110" s="6"/>
      <c r="CM110" s="6">
        <v>-0.50376127068442189</v>
      </c>
      <c r="CN110" s="6">
        <v>-1.8726591760309663E-2</v>
      </c>
      <c r="CO110" s="6">
        <v>0</v>
      </c>
      <c r="CP110" s="6">
        <f t="shared" si="103"/>
        <v>-2.2849916486754127</v>
      </c>
      <c r="CQ110" s="6">
        <f t="shared" si="104"/>
        <v>0</v>
      </c>
      <c r="CR110" s="6">
        <f t="shared" si="64"/>
        <v>5.8082575227431876</v>
      </c>
      <c r="CS110" s="10">
        <f t="shared" si="65"/>
        <v>16</v>
      </c>
      <c r="CT110" s="7">
        <f t="array" ref="CT110">SUM(IF($BX110:$CO110&lt;0,1,0))</f>
        <v>7</v>
      </c>
      <c r="CU110" s="9">
        <f t="shared" si="100"/>
        <v>43.75</v>
      </c>
      <c r="CV110" s="7">
        <f t="array" ref="CV110">SUM(IF($BX110:$CO110&gt;15,1,0))</f>
        <v>0</v>
      </c>
      <c r="CW110" s="9">
        <f t="shared" si="101"/>
        <v>0</v>
      </c>
      <c r="CX110" s="7">
        <f t="array" ref="CX110">SUM(IF(BX110:CO110&gt;40,1,0))</f>
        <v>0</v>
      </c>
      <c r="CY110" s="9">
        <f t="shared" si="102"/>
        <v>0</v>
      </c>
      <c r="CZ110" s="6">
        <v>0</v>
      </c>
      <c r="DA110" s="6">
        <v>0.1944579484686404</v>
      </c>
      <c r="DB110" s="6">
        <f t="shared" si="82"/>
        <v>9.7228974234320198E-2</v>
      </c>
      <c r="DC110" s="6">
        <f t="shared" si="66"/>
        <v>9.7228974234320198E-2</v>
      </c>
      <c r="DD110" s="6">
        <f t="shared" si="67"/>
        <v>0.1944579484686404</v>
      </c>
      <c r="DE110" s="10">
        <f t="shared" si="68"/>
        <v>2</v>
      </c>
      <c r="DF110" s="7">
        <f t="array" ref="DF110">SUM(IF($CZ110:$DA110&lt;0,1,0))</f>
        <v>0</v>
      </c>
      <c r="DG110" s="9">
        <f t="shared" si="69"/>
        <v>0</v>
      </c>
      <c r="DH110" s="7">
        <f t="array" ref="DH110">SUM(IF($CZ110:$DA110&gt;20,1,0))</f>
        <v>0</v>
      </c>
      <c r="DI110" s="9">
        <f t="shared" si="70"/>
        <v>0</v>
      </c>
      <c r="DJ110" s="7">
        <f t="array" ref="DJ110">SUM(IF(CZ110:DA110&gt;40,1,0))</f>
        <v>0</v>
      </c>
      <c r="DK110" s="9">
        <f t="shared" si="83"/>
        <v>0</v>
      </c>
      <c r="DL110" s="4"/>
      <c r="DM110" s="6">
        <v>-2.372499891490909E-2</v>
      </c>
      <c r="DN110" s="6">
        <f t="shared" si="110"/>
        <v>-2.372499891490909E-2</v>
      </c>
      <c r="DO110" s="6">
        <f t="shared" si="111"/>
        <v>-2.372499891490909E-2</v>
      </c>
      <c r="DP110" s="6">
        <f t="shared" si="112"/>
        <v>-2.372499891490909E-2</v>
      </c>
      <c r="DQ110" s="10">
        <f t="shared" si="113"/>
        <v>1</v>
      </c>
      <c r="DR110" s="7">
        <f t="array" ref="DR110">SUM(IF($DL110:$DM110&lt;0,1,0))</f>
        <v>1</v>
      </c>
      <c r="DS110" s="9">
        <f t="shared" si="114"/>
        <v>100</v>
      </c>
      <c r="DT110" s="7">
        <f t="array" ref="DT110">SUM(IF($DL110:$DM110&gt;15,1,0))</f>
        <v>0</v>
      </c>
      <c r="DU110" s="9">
        <f t="shared" si="115"/>
        <v>0</v>
      </c>
      <c r="DV110" s="7">
        <f t="array" ref="DV110">SUM(IF(DL110:DM110&gt;40,1,0))</f>
        <v>0</v>
      </c>
      <c r="DW110" s="9">
        <f t="shared" si="116"/>
        <v>0</v>
      </c>
      <c r="DX110" s="6">
        <f t="shared" si="85"/>
        <v>0.8161212734229647</v>
      </c>
      <c r="DY110" s="6">
        <f t="shared" si="71"/>
        <v>0</v>
      </c>
      <c r="DZ110" s="6">
        <f t="shared" si="72"/>
        <v>17.642451647487036</v>
      </c>
      <c r="EA110" s="9">
        <f t="shared" si="90"/>
        <v>-3.9248265986894605E-2</v>
      </c>
      <c r="EB110" s="6">
        <f t="shared" si="73"/>
        <v>6.3469614910279599</v>
      </c>
      <c r="EC110" s="9">
        <f t="shared" si="91"/>
        <v>16.067862202392046</v>
      </c>
      <c r="ED110" s="10">
        <f t="shared" si="74"/>
        <v>60</v>
      </c>
      <c r="EE110" s="10">
        <f t="shared" si="75"/>
        <v>26</v>
      </c>
      <c r="EF110" s="9">
        <f t="shared" si="76"/>
        <v>43.333333333333336</v>
      </c>
      <c r="EG110" s="10">
        <f t="shared" si="77"/>
        <v>4</v>
      </c>
      <c r="EH110" s="9">
        <f t="shared" si="78"/>
        <v>6.666666666666667</v>
      </c>
      <c r="EI110" s="9">
        <f t="shared" si="92"/>
        <v>1.9246031746031746</v>
      </c>
      <c r="EJ110" s="10">
        <f t="shared" si="79"/>
        <v>0</v>
      </c>
      <c r="EK110" s="9">
        <f t="shared" si="84"/>
        <v>0</v>
      </c>
      <c r="EL110" s="6"/>
      <c r="EM110" s="5"/>
      <c r="EN110" s="5"/>
      <c r="EO110" s="5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</row>
    <row r="111" spans="1:168" x14ac:dyDescent="0.4">
      <c r="A111" s="7"/>
      <c r="B111" s="17">
        <v>1902</v>
      </c>
      <c r="C111" s="9">
        <v>0</v>
      </c>
      <c r="D111" s="9">
        <v>0</v>
      </c>
      <c r="E111" s="9">
        <v>0</v>
      </c>
      <c r="F111" s="9">
        <v>0</v>
      </c>
      <c r="G111" s="9">
        <v>0.225202205005548</v>
      </c>
      <c r="H111" s="9">
        <v>-1.9494647330897674E-2</v>
      </c>
      <c r="I111" s="9">
        <v>-2.0384284271213193E-2</v>
      </c>
      <c r="J111" s="9">
        <v>-0.55211139141433385</v>
      </c>
      <c r="K111" s="9">
        <v>-2.4390243902439046E-2</v>
      </c>
      <c r="L111" s="9">
        <v>0.5377303357385621</v>
      </c>
      <c r="M111" s="9">
        <v>0</v>
      </c>
      <c r="N111" s="9">
        <v>-2.4390243902439046E-2</v>
      </c>
      <c r="O111" s="9">
        <v>-2.4390243902439046E-2</v>
      </c>
      <c r="P111" s="6">
        <f t="shared" si="117"/>
        <v>7.520883540026788E-3</v>
      </c>
      <c r="Q111" s="6">
        <f t="shared" si="118"/>
        <v>0</v>
      </c>
      <c r="R111" s="6">
        <f t="shared" si="119"/>
        <v>0.5377303357385621</v>
      </c>
      <c r="S111" s="10">
        <f t="shared" si="120"/>
        <v>13</v>
      </c>
      <c r="T111" s="7">
        <f t="array" ref="T111">SUM(IF($C111:$O111&lt;0,1,0))</f>
        <v>6</v>
      </c>
      <c r="U111" s="9">
        <f t="shared" si="121"/>
        <v>46.153846153846153</v>
      </c>
      <c r="V111" s="7">
        <f t="array" ref="V111">SUM(IF($C111:$O111&gt;15,1,0))</f>
        <v>0</v>
      </c>
      <c r="W111" s="9">
        <f t="shared" si="122"/>
        <v>0</v>
      </c>
      <c r="X111" s="7">
        <f t="array" ref="X111">SUM(IF(C111:O111&gt;40,1,0))</f>
        <v>0</v>
      </c>
      <c r="Y111" s="9">
        <f t="shared" si="123"/>
        <v>0</v>
      </c>
      <c r="Z111" s="6">
        <v>14.440711580801091</v>
      </c>
      <c r="AA111" s="6">
        <v>16.659863459656954</v>
      </c>
      <c r="AB111" s="6">
        <v>-0.21025560925120867</v>
      </c>
      <c r="AC111" s="6">
        <v>-0.20485482852385939</v>
      </c>
      <c r="AD111" s="9">
        <v>-1.2491976497309043</v>
      </c>
      <c r="AE111" s="4"/>
      <c r="AF111" s="6">
        <v>16.88956414600673</v>
      </c>
      <c r="AG111" s="6">
        <v>0</v>
      </c>
      <c r="AH111" s="6">
        <v>13.572016104593288</v>
      </c>
      <c r="AI111" s="6">
        <v>15.449196204478334</v>
      </c>
      <c r="AJ111" s="6">
        <v>0</v>
      </c>
      <c r="AK111" s="6">
        <v>12.437347621716356</v>
      </c>
      <c r="AL111" s="6">
        <f t="shared" si="105"/>
        <v>7.9803991845224349</v>
      </c>
      <c r="AM111" s="6">
        <f t="shared" si="106"/>
        <v>12.437347621716356</v>
      </c>
      <c r="AN111" s="6">
        <f t="shared" si="57"/>
        <v>16.88956414600673</v>
      </c>
      <c r="AO111" s="10">
        <f t="shared" si="58"/>
        <v>11</v>
      </c>
      <c r="AP111" s="7">
        <f t="array" ref="AP111">SUM(IF($Z111:$AK111&lt;0,1,0))</f>
        <v>3</v>
      </c>
      <c r="AQ111" s="9">
        <f t="shared" si="107"/>
        <v>27.272727272727273</v>
      </c>
      <c r="AR111" s="7">
        <f t="array" ref="AR111">SUM(IF($Z111:$AK111&gt;15,1,0))</f>
        <v>3</v>
      </c>
      <c r="AS111" s="9">
        <f t="shared" si="108"/>
        <v>27.27272727272727</v>
      </c>
      <c r="AT111" s="7">
        <f t="array" ref="AT111">SUM(IF(Z111:AK111&gt;40,1,0))</f>
        <v>0</v>
      </c>
      <c r="AU111" s="9">
        <f t="shared" si="109"/>
        <v>0</v>
      </c>
      <c r="AV111" s="6">
        <v>0.3741645739097077</v>
      </c>
      <c r="AW111" s="6">
        <v>9.7228974234320198E-2</v>
      </c>
      <c r="AX111" s="6">
        <v>0.147961556752918</v>
      </c>
      <c r="AY111" s="9">
        <v>-9.7134531325893114E-2</v>
      </c>
      <c r="AZ111" s="9">
        <v>0.24399720442080941</v>
      </c>
      <c r="BA111" s="9">
        <v>0.43258700725810062</v>
      </c>
      <c r="BB111" s="9">
        <v>5.7756297904565379E-2</v>
      </c>
      <c r="BC111" s="6">
        <v>0</v>
      </c>
      <c r="BD111" s="6">
        <v>-2.0026043101834534</v>
      </c>
      <c r="BE111" s="6">
        <v>0.69318409622451949</v>
      </c>
      <c r="BF111" s="6">
        <v>0</v>
      </c>
      <c r="BG111" s="4"/>
      <c r="BH111" s="6">
        <v>-8.6700789169500965</v>
      </c>
      <c r="BI111" s="6">
        <v>-0.14082039892707732</v>
      </c>
      <c r="BJ111" s="6">
        <v>-0.3753043976507775</v>
      </c>
      <c r="BK111" s="9">
        <v>0.147961556752918</v>
      </c>
      <c r="BL111" s="6">
        <v>-0.73122929002118475</v>
      </c>
      <c r="BM111" s="6">
        <v>-0.2434033071558761</v>
      </c>
      <c r="BN111" s="6">
        <f t="shared" si="80"/>
        <v>-0.59210199322097068</v>
      </c>
      <c r="BO111" s="6">
        <f t="shared" si="59"/>
        <v>0</v>
      </c>
      <c r="BP111" s="6">
        <f t="shared" si="60"/>
        <v>0.69318409622451949</v>
      </c>
      <c r="BQ111" s="10">
        <f t="shared" si="61"/>
        <v>17</v>
      </c>
      <c r="BR111" s="7">
        <f t="array" ref="BR111">SUM(IF($AV111:$BM111&lt;0,1,0))</f>
        <v>7</v>
      </c>
      <c r="BS111" s="9">
        <f t="shared" si="62"/>
        <v>41.176470588235297</v>
      </c>
      <c r="BT111" s="7">
        <f t="array" ref="BT111">SUM(IF($AV111:$BM111&gt;15,1,0))</f>
        <v>0</v>
      </c>
      <c r="BU111" s="9">
        <f t="shared" si="63"/>
        <v>0</v>
      </c>
      <c r="BV111" s="7">
        <f t="array" ref="BV111">SUM(IF(AV111:BM111&gt;40,1,0))</f>
        <v>0</v>
      </c>
      <c r="BW111" s="9">
        <f t="shared" si="81"/>
        <v>0</v>
      </c>
      <c r="BX111" s="6">
        <v>0.13376206333302054</v>
      </c>
      <c r="BY111" s="6">
        <v>0.34146341463414664</v>
      </c>
      <c r="BZ111" s="6">
        <v>3.9659261904154475</v>
      </c>
      <c r="CA111" s="6">
        <v>4.497354497354511</v>
      </c>
      <c r="CB111" s="6">
        <v>0</v>
      </c>
      <c r="CC111" s="6">
        <v>0</v>
      </c>
      <c r="CD111" s="6"/>
      <c r="CE111" s="6">
        <v>0</v>
      </c>
      <c r="CF111" s="6">
        <v>-9.7134531325893114E-2</v>
      </c>
      <c r="CG111" s="6">
        <v>0</v>
      </c>
      <c r="CH111" s="6">
        <v>-9.7134531325893114E-2</v>
      </c>
      <c r="CI111" s="6">
        <v>13.270142180094791</v>
      </c>
      <c r="CJ111" s="6">
        <v>-36.903499469777302</v>
      </c>
      <c r="CK111" s="6">
        <v>0</v>
      </c>
      <c r="CL111" s="6"/>
      <c r="CM111" s="6">
        <v>3.9125129897915167</v>
      </c>
      <c r="CN111" s="6">
        <v>-0.36523693575576388</v>
      </c>
      <c r="CO111" s="6">
        <v>0</v>
      </c>
      <c r="CP111" s="6">
        <f t="shared" si="103"/>
        <v>-0.70886525828508873</v>
      </c>
      <c r="CQ111" s="6">
        <f t="shared" si="104"/>
        <v>0</v>
      </c>
      <c r="CR111" s="6">
        <f t="shared" si="64"/>
        <v>13.270142180094791</v>
      </c>
      <c r="CS111" s="10">
        <f t="shared" si="65"/>
        <v>16</v>
      </c>
      <c r="CT111" s="7">
        <f t="array" ref="CT111">SUM(IF($BX111:$CO111&lt;0,1,0))</f>
        <v>4</v>
      </c>
      <c r="CU111" s="9">
        <f t="shared" si="100"/>
        <v>25</v>
      </c>
      <c r="CV111" s="7">
        <f t="array" ref="CV111">SUM(IF($BX111:$CO111&gt;15,1,0))</f>
        <v>0</v>
      </c>
      <c r="CW111" s="9">
        <f t="shared" si="101"/>
        <v>0</v>
      </c>
      <c r="CX111" s="7">
        <f t="array" ref="CX111">SUM(IF(BX111:CO111&gt;40,1,0))</f>
        <v>0</v>
      </c>
      <c r="CY111" s="9">
        <f t="shared" si="102"/>
        <v>0</v>
      </c>
      <c r="CZ111" s="6">
        <v>0</v>
      </c>
      <c r="DA111" s="6">
        <v>0.34146341463414664</v>
      </c>
      <c r="DB111" s="6">
        <f t="shared" si="82"/>
        <v>0.17073170731707332</v>
      </c>
      <c r="DC111" s="6">
        <f t="shared" si="66"/>
        <v>0.17073170731707332</v>
      </c>
      <c r="DD111" s="6">
        <f t="shared" si="67"/>
        <v>0.34146341463414664</v>
      </c>
      <c r="DE111" s="10">
        <f t="shared" si="68"/>
        <v>2</v>
      </c>
      <c r="DF111" s="7">
        <f t="array" ref="DF111">SUM(IF($CZ111:$DA111&lt;0,1,0))</f>
        <v>0</v>
      </c>
      <c r="DG111" s="9">
        <f t="shared" si="69"/>
        <v>0</v>
      </c>
      <c r="DH111" s="7">
        <f t="array" ref="DH111">SUM(IF($CZ111:$DA111&gt;20,1,0))</f>
        <v>0</v>
      </c>
      <c r="DI111" s="9">
        <f t="shared" si="70"/>
        <v>0</v>
      </c>
      <c r="DJ111" s="7">
        <f t="array" ref="DJ111">SUM(IF(CZ111:DA111&gt;40,1,0))</f>
        <v>0</v>
      </c>
      <c r="DK111" s="9">
        <f t="shared" si="83"/>
        <v>0</v>
      </c>
      <c r="DL111" s="4"/>
      <c r="DM111" s="6">
        <v>8.2799082112838818E-4</v>
      </c>
      <c r="DN111" s="6">
        <f t="shared" si="110"/>
        <v>8.2799082112838818E-4</v>
      </c>
      <c r="DO111" s="6">
        <f t="shared" si="111"/>
        <v>8.2799082112838818E-4</v>
      </c>
      <c r="DP111" s="6">
        <f t="shared" si="112"/>
        <v>8.2799082112838818E-4</v>
      </c>
      <c r="DQ111" s="10">
        <f t="shared" si="113"/>
        <v>1</v>
      </c>
      <c r="DR111" s="7">
        <f t="array" ref="DR111">SUM(IF($DL111:$DM111&lt;0,1,0))</f>
        <v>0</v>
      </c>
      <c r="DS111" s="9">
        <f t="shared" si="114"/>
        <v>0</v>
      </c>
      <c r="DT111" s="7">
        <f t="array" ref="DT111">SUM(IF($DL111:$DM111&gt;15,1,0))</f>
        <v>0</v>
      </c>
      <c r="DU111" s="9">
        <f t="shared" si="115"/>
        <v>0</v>
      </c>
      <c r="DV111" s="7">
        <f t="array" ref="DV111">SUM(IF(DL111:DM111&gt;40,1,0))</f>
        <v>0</v>
      </c>
      <c r="DW111" s="9">
        <f t="shared" si="116"/>
        <v>0</v>
      </c>
      <c r="DX111" s="6">
        <f t="shared" si="85"/>
        <v>1.1136145983984085</v>
      </c>
      <c r="DY111" s="6">
        <f t="shared" si="71"/>
        <v>0</v>
      </c>
      <c r="DZ111" s="6">
        <f t="shared" si="72"/>
        <v>16.88956414600673</v>
      </c>
      <c r="EA111" s="9">
        <f t="shared" si="90"/>
        <v>-3.9248265986894605E-2</v>
      </c>
      <c r="EB111" s="6">
        <f t="shared" si="73"/>
        <v>7.0678221663312035</v>
      </c>
      <c r="EC111" s="9">
        <f t="shared" si="91"/>
        <v>17.0077236927164</v>
      </c>
      <c r="ED111" s="10">
        <f t="shared" si="74"/>
        <v>60</v>
      </c>
      <c r="EE111" s="10">
        <f t="shared" si="75"/>
        <v>20</v>
      </c>
      <c r="EF111" s="9">
        <f t="shared" si="76"/>
        <v>33.333333333333336</v>
      </c>
      <c r="EG111" s="10">
        <f t="shared" si="77"/>
        <v>3</v>
      </c>
      <c r="EH111" s="9">
        <f t="shared" si="78"/>
        <v>5</v>
      </c>
      <c r="EI111" s="9">
        <f t="shared" si="92"/>
        <v>2.7579365079365079</v>
      </c>
      <c r="EJ111" s="10">
        <f t="shared" si="79"/>
        <v>0</v>
      </c>
      <c r="EK111" s="9">
        <f t="shared" si="84"/>
        <v>0</v>
      </c>
      <c r="EL111" s="6"/>
      <c r="EM111" s="5"/>
      <c r="EN111" s="5"/>
      <c r="EO111" s="5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</row>
    <row r="112" spans="1:168" x14ac:dyDescent="0.4">
      <c r="A112" s="7"/>
      <c r="B112" s="17">
        <v>1903</v>
      </c>
      <c r="C112" s="9">
        <v>0</v>
      </c>
      <c r="D112" s="9">
        <v>0</v>
      </c>
      <c r="E112" s="9">
        <v>0</v>
      </c>
      <c r="F112" s="9">
        <v>0</v>
      </c>
      <c r="G112" s="9">
        <v>2.7642551473028298E-2</v>
      </c>
      <c r="H112" s="9">
        <v>2.4313563156330709E-2</v>
      </c>
      <c r="I112" s="9">
        <v>2.5967126911963234E-2</v>
      </c>
      <c r="J112" s="9">
        <v>-0.72112531850281325</v>
      </c>
      <c r="K112" s="9">
        <v>2.4396194193698761E-2</v>
      </c>
      <c r="L112" s="9">
        <v>-0.91925380193011996</v>
      </c>
      <c r="M112" s="9">
        <v>0</v>
      </c>
      <c r="N112" s="9">
        <v>2.4396194193698761E-2</v>
      </c>
      <c r="O112" s="9">
        <v>2.4396194193698761E-2</v>
      </c>
      <c r="P112" s="6">
        <f t="shared" si="117"/>
        <v>-0.11455902279311651</v>
      </c>
      <c r="Q112" s="6">
        <f t="shared" si="118"/>
        <v>0</v>
      </c>
      <c r="R112" s="6">
        <f t="shared" si="119"/>
        <v>2.7642551473028298E-2</v>
      </c>
      <c r="S112" s="10">
        <f t="shared" si="120"/>
        <v>13</v>
      </c>
      <c r="T112" s="7">
        <f t="array" ref="T112">SUM(IF($C112:$O112&lt;0,1,0))</f>
        <v>2</v>
      </c>
      <c r="U112" s="9">
        <f t="shared" si="121"/>
        <v>15.384615384615385</v>
      </c>
      <c r="V112" s="7">
        <f t="array" ref="V112">SUM(IF($C112:$O112&gt;15,1,0))</f>
        <v>0</v>
      </c>
      <c r="W112" s="9">
        <f t="shared" si="122"/>
        <v>0</v>
      </c>
      <c r="X112" s="7">
        <f t="array" ref="X112">SUM(IF(C112:O112&gt;40,1,0))</f>
        <v>0</v>
      </c>
      <c r="Y112" s="9">
        <f t="shared" si="123"/>
        <v>0</v>
      </c>
      <c r="Z112" s="6">
        <v>-10.74395698699</v>
      </c>
      <c r="AA112" s="6">
        <v>-9.8730005227164792</v>
      </c>
      <c r="AB112" s="6">
        <v>-2.354558607703483</v>
      </c>
      <c r="AC112" s="6">
        <v>0.14474414369620714</v>
      </c>
      <c r="AD112" s="9">
        <v>1.9099999999999895</v>
      </c>
      <c r="AE112" s="4"/>
      <c r="AF112" s="6">
        <v>-15.899607008334227</v>
      </c>
      <c r="AG112" s="6">
        <v>0</v>
      </c>
      <c r="AH112" s="6">
        <v>-6.9718685675078103</v>
      </c>
      <c r="AI112" s="6">
        <v>-12.764140130799595</v>
      </c>
      <c r="AJ112" s="6">
        <v>0</v>
      </c>
      <c r="AK112" s="6">
        <v>-10.328050788819443</v>
      </c>
      <c r="AL112" s="6">
        <f t="shared" si="105"/>
        <v>-6.0800398608340771</v>
      </c>
      <c r="AM112" s="6">
        <f t="shared" si="106"/>
        <v>-6.9718685675078103</v>
      </c>
      <c r="AN112" s="6">
        <f t="shared" si="57"/>
        <v>1.9099999999999895</v>
      </c>
      <c r="AO112" s="10">
        <f t="shared" si="58"/>
        <v>11</v>
      </c>
      <c r="AP112" s="7">
        <f t="array" ref="AP112">SUM(IF($Z112:$AK112&lt;0,1,0))</f>
        <v>7</v>
      </c>
      <c r="AQ112" s="9">
        <f t="shared" si="107"/>
        <v>63.636363636363633</v>
      </c>
      <c r="AR112" s="7">
        <f t="array" ref="AR112">SUM(IF($Z112:$AK112&gt;15,1,0))</f>
        <v>0</v>
      </c>
      <c r="AS112" s="9">
        <f t="shared" si="108"/>
        <v>0</v>
      </c>
      <c r="AT112" s="7">
        <f t="array" ref="AT112">SUM(IF(Z112:AK112&gt;40,1,0))</f>
        <v>0</v>
      </c>
      <c r="AU112" s="9">
        <f t="shared" si="109"/>
        <v>0</v>
      </c>
      <c r="AV112" s="6">
        <v>-0.11765750437063849</v>
      </c>
      <c r="AW112" s="6">
        <v>-0.16609501174817964</v>
      </c>
      <c r="AX112" s="6">
        <v>-0.55896104376300659</v>
      </c>
      <c r="AY112" s="9">
        <v>0.82644628099173278</v>
      </c>
      <c r="AZ112" s="9">
        <v>-2.7988021127134388E-3</v>
      </c>
      <c r="BA112" s="9">
        <v>-0.17597763033505576</v>
      </c>
      <c r="BB112" s="9">
        <v>1.0161870095837244E-2</v>
      </c>
      <c r="BC112" s="6">
        <v>0</v>
      </c>
      <c r="BD112" s="6">
        <v>-0.47162873563538765</v>
      </c>
      <c r="BE112" s="6">
        <v>-0.89810437352350059</v>
      </c>
      <c r="BF112" s="6">
        <v>0</v>
      </c>
      <c r="BG112" s="4"/>
      <c r="BH112" s="6">
        <v>-0.60376462257376584</v>
      </c>
      <c r="BI112" s="6">
        <v>-0.46754071753322135</v>
      </c>
      <c r="BJ112" s="6">
        <v>0.21112216594727506</v>
      </c>
      <c r="BK112" s="9">
        <v>-0.55896104376300659</v>
      </c>
      <c r="BL112" s="6">
        <v>0.38322238334131953</v>
      </c>
      <c r="BM112" s="6">
        <v>2.7988804478296103E-3</v>
      </c>
      <c r="BN112" s="6">
        <f t="shared" si="80"/>
        <v>-0.15221987673732246</v>
      </c>
      <c r="BO112" s="6">
        <f t="shared" si="59"/>
        <v>-0.11765750437063849</v>
      </c>
      <c r="BP112" s="6">
        <f t="shared" si="60"/>
        <v>0.82644628099173278</v>
      </c>
      <c r="BQ112" s="10">
        <f t="shared" si="61"/>
        <v>17</v>
      </c>
      <c r="BR112" s="7">
        <f t="array" ref="BR112">SUM(IF($AV112:$BM112&lt;0,1,0))</f>
        <v>10</v>
      </c>
      <c r="BS112" s="9">
        <f t="shared" si="62"/>
        <v>58.823529411764703</v>
      </c>
      <c r="BT112" s="7">
        <f t="array" ref="BT112">SUM(IF($AV112:$BM112&gt;15,1,0))</f>
        <v>0</v>
      </c>
      <c r="BU112" s="9">
        <f t="shared" si="63"/>
        <v>0</v>
      </c>
      <c r="BV112" s="7">
        <f t="array" ref="BV112">SUM(IF(AV112:BM112&gt;40,1,0))</f>
        <v>0</v>
      </c>
      <c r="BW112" s="9">
        <f t="shared" si="81"/>
        <v>0</v>
      </c>
      <c r="BX112" s="6">
        <v>-2.9402675800947797</v>
      </c>
      <c r="BY112" s="6">
        <v>4.5837968897943782E-2</v>
      </c>
      <c r="BZ112" s="6">
        <v>0.1005789422038994</v>
      </c>
      <c r="CA112" s="6">
        <v>-8.6708860759493689</v>
      </c>
      <c r="CB112" s="6">
        <v>0</v>
      </c>
      <c r="CC112" s="6">
        <v>0</v>
      </c>
      <c r="CD112" s="6"/>
      <c r="CE112" s="6">
        <v>0</v>
      </c>
      <c r="CF112" s="6">
        <v>0.82644628099173278</v>
      </c>
      <c r="CG112" s="6">
        <v>0</v>
      </c>
      <c r="CH112" s="6">
        <v>0.82644628099173278</v>
      </c>
      <c r="CI112" s="6">
        <v>-0.41841004184101083</v>
      </c>
      <c r="CJ112" s="6">
        <v>61.344537815126031</v>
      </c>
      <c r="CK112" s="6">
        <v>0</v>
      </c>
      <c r="CL112" s="6"/>
      <c r="CM112" s="6">
        <v>-1.2064849797045474</v>
      </c>
      <c r="CN112" s="6">
        <v>0.67675533414794931</v>
      </c>
      <c r="CO112" s="6">
        <v>0</v>
      </c>
      <c r="CP112" s="6">
        <f t="shared" si="103"/>
        <v>3.1615346215480988</v>
      </c>
      <c r="CQ112" s="6">
        <f t="shared" si="104"/>
        <v>0</v>
      </c>
      <c r="CR112" s="6">
        <f t="shared" si="64"/>
        <v>61.344537815126031</v>
      </c>
      <c r="CS112" s="10">
        <f t="shared" si="65"/>
        <v>16</v>
      </c>
      <c r="CT112" s="7">
        <f t="array" ref="CT112">SUM(IF($BX112:$CO112&lt;0,1,0))</f>
        <v>4</v>
      </c>
      <c r="CU112" s="9">
        <f t="shared" si="100"/>
        <v>25</v>
      </c>
      <c r="CV112" s="7">
        <f t="array" ref="CV112">SUM(IF($BX112:$CO112&gt;15,1,0))</f>
        <v>1</v>
      </c>
      <c r="CW112" s="9">
        <f t="shared" si="101"/>
        <v>6.25</v>
      </c>
      <c r="CX112" s="7">
        <f t="array" ref="CX112">SUM(IF(BX112:CO112&gt;40,1,0))</f>
        <v>1</v>
      </c>
      <c r="CY112" s="9">
        <f t="shared" si="102"/>
        <v>6.25</v>
      </c>
      <c r="CZ112" s="6">
        <v>0</v>
      </c>
      <c r="DA112" s="6">
        <v>-0.82244799225930088</v>
      </c>
      <c r="DB112" s="6">
        <f t="shared" si="82"/>
        <v>-0.41122399612965044</v>
      </c>
      <c r="DC112" s="6">
        <f t="shared" si="66"/>
        <v>-0.41122399612965044</v>
      </c>
      <c r="DD112" s="6">
        <f t="shared" si="67"/>
        <v>0</v>
      </c>
      <c r="DE112" s="10">
        <f t="shared" si="68"/>
        <v>2</v>
      </c>
      <c r="DF112" s="7">
        <f t="array" ref="DF112">SUM(IF($CZ112:$DA112&lt;0,1,0))</f>
        <v>1</v>
      </c>
      <c r="DG112" s="9">
        <f t="shared" si="69"/>
        <v>50</v>
      </c>
      <c r="DH112" s="7">
        <f t="array" ref="DH112">SUM(IF($CZ112:$DA112&gt;20,1,0))</f>
        <v>0</v>
      </c>
      <c r="DI112" s="9">
        <f t="shared" si="70"/>
        <v>0</v>
      </c>
      <c r="DJ112" s="7">
        <f t="array" ref="DJ112">SUM(IF(CZ112:DA112&gt;40,1,0))</f>
        <v>0</v>
      </c>
      <c r="DK112" s="9">
        <f t="shared" si="83"/>
        <v>0</v>
      </c>
      <c r="DL112" s="4"/>
      <c r="DM112" s="6">
        <v>-5.0262672491008242E-2</v>
      </c>
      <c r="DN112" s="6">
        <f t="shared" si="110"/>
        <v>-5.0262672491008242E-2</v>
      </c>
      <c r="DO112" s="6">
        <f t="shared" si="111"/>
        <v>-5.0262672491008242E-2</v>
      </c>
      <c r="DP112" s="6">
        <f t="shared" si="112"/>
        <v>-5.0262672491008242E-2</v>
      </c>
      <c r="DQ112" s="10">
        <f t="shared" si="113"/>
        <v>1</v>
      </c>
      <c r="DR112" s="7">
        <f t="array" ref="DR112">SUM(IF($DL112:$DM112&lt;0,1,0))</f>
        <v>1</v>
      </c>
      <c r="DS112" s="9">
        <f t="shared" si="114"/>
        <v>100</v>
      </c>
      <c r="DT112" s="7">
        <f t="array" ref="DT112">SUM(IF($DL112:$DM112&gt;15,1,0))</f>
        <v>0</v>
      </c>
      <c r="DU112" s="9">
        <f t="shared" si="115"/>
        <v>0</v>
      </c>
      <c r="DV112" s="7">
        <f t="array" ref="DV112">SUM(IF(DL112:DM112&gt;40,1,0))</f>
        <v>0</v>
      </c>
      <c r="DW112" s="9">
        <f t="shared" si="116"/>
        <v>0</v>
      </c>
      <c r="DX112" s="6">
        <f t="shared" si="85"/>
        <v>-0.35409333983334307</v>
      </c>
      <c r="DY112" s="6">
        <f t="shared" si="71"/>
        <v>0</v>
      </c>
      <c r="DZ112" s="6">
        <f t="shared" si="72"/>
        <v>61.344537815126031</v>
      </c>
      <c r="EA112" s="9">
        <f t="shared" si="90"/>
        <v>-3.9248265986894605E-2</v>
      </c>
      <c r="EB112" s="6">
        <f t="shared" si="73"/>
        <v>8.869368022026519</v>
      </c>
      <c r="EC112" s="9">
        <f t="shared" si="91"/>
        <v>22.592638070838785</v>
      </c>
      <c r="ED112" s="10">
        <f t="shared" si="74"/>
        <v>60</v>
      </c>
      <c r="EE112" s="10">
        <f t="shared" si="75"/>
        <v>25</v>
      </c>
      <c r="EF112" s="9">
        <f t="shared" si="76"/>
        <v>41.666666666666664</v>
      </c>
      <c r="EG112" s="10">
        <f t="shared" si="77"/>
        <v>1</v>
      </c>
      <c r="EH112" s="9">
        <f t="shared" si="78"/>
        <v>1.6666666666666667</v>
      </c>
      <c r="EI112" s="9">
        <f t="shared" si="92"/>
        <v>2.6190476190476191</v>
      </c>
      <c r="EJ112" s="10">
        <f t="shared" si="79"/>
        <v>1</v>
      </c>
      <c r="EK112" s="9">
        <f t="shared" si="84"/>
        <v>1.6666666666666667</v>
      </c>
      <c r="EL112" s="6"/>
      <c r="EM112" s="5"/>
      <c r="EN112" s="5"/>
      <c r="EO112" s="5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</row>
    <row r="113" spans="1:168" x14ac:dyDescent="0.4">
      <c r="A113" s="7"/>
      <c r="B113" s="17">
        <v>1904</v>
      </c>
      <c r="C113" s="9">
        <v>0</v>
      </c>
      <c r="D113" s="9">
        <v>0</v>
      </c>
      <c r="E113" s="9">
        <v>0</v>
      </c>
      <c r="F113" s="9">
        <v>0</v>
      </c>
      <c r="G113" s="9">
        <v>0.5572651807562945</v>
      </c>
      <c r="H113" s="9">
        <v>-2.1862919319004526E-2</v>
      </c>
      <c r="I113" s="9">
        <v>-1.9908810754221129E-2</v>
      </c>
      <c r="J113" s="9">
        <v>1.379172196553724</v>
      </c>
      <c r="K113" s="9">
        <v>0</v>
      </c>
      <c r="L113" s="9">
        <v>0.70625765024125986</v>
      </c>
      <c r="M113" s="9">
        <v>0</v>
      </c>
      <c r="N113" s="9">
        <v>0</v>
      </c>
      <c r="O113" s="9">
        <v>0</v>
      </c>
      <c r="P113" s="6">
        <f t="shared" si="117"/>
        <v>0.20007102288292714</v>
      </c>
      <c r="Q113" s="6">
        <f t="shared" si="118"/>
        <v>0</v>
      </c>
      <c r="R113" s="6">
        <f t="shared" si="119"/>
        <v>1.379172196553724</v>
      </c>
      <c r="S113" s="10">
        <f t="shared" si="120"/>
        <v>13</v>
      </c>
      <c r="T113" s="7">
        <f t="array" ref="T113">SUM(IF($C113:$O113&lt;0,1,0))</f>
        <v>2</v>
      </c>
      <c r="U113" s="9">
        <f t="shared" si="121"/>
        <v>15.384615384615385</v>
      </c>
      <c r="V113" s="7">
        <f t="array" ref="V113">SUM(IF($C113:$O113&gt;15,1,0))</f>
        <v>0</v>
      </c>
      <c r="W113" s="9">
        <f t="shared" si="122"/>
        <v>0</v>
      </c>
      <c r="X113" s="7">
        <f t="array" ref="X113">SUM(IF(C113:O113&gt;40,1,0))</f>
        <v>0</v>
      </c>
      <c r="Y113" s="9">
        <f t="shared" si="123"/>
        <v>0</v>
      </c>
      <c r="Z113" s="6">
        <v>-8.979289940828405</v>
      </c>
      <c r="AA113" s="6">
        <v>-9.7000080476206225</v>
      </c>
      <c r="AB113" s="6">
        <v>2.8807331585835483</v>
      </c>
      <c r="AC113" s="6">
        <v>-0.30229672827003506</v>
      </c>
      <c r="AD113" s="9">
        <v>-0.12756353645372309</v>
      </c>
      <c r="AE113" s="4"/>
      <c r="AF113" s="6">
        <v>-3.8406371656848681</v>
      </c>
      <c r="AG113" s="6">
        <v>0</v>
      </c>
      <c r="AH113" s="6">
        <v>-10.39950829748002</v>
      </c>
      <c r="AI113" s="6">
        <v>-7.1434052260674674</v>
      </c>
      <c r="AJ113" s="6">
        <v>0</v>
      </c>
      <c r="AK113" s="6">
        <v>-3.2178031256959061</v>
      </c>
      <c r="AL113" s="6">
        <f t="shared" si="105"/>
        <v>-3.7117980826834089</v>
      </c>
      <c r="AM113" s="6">
        <f t="shared" si="106"/>
        <v>-3.2178031256959061</v>
      </c>
      <c r="AN113" s="6">
        <f t="shared" si="57"/>
        <v>2.8807331585835483</v>
      </c>
      <c r="AO113" s="10">
        <f t="shared" si="58"/>
        <v>11</v>
      </c>
      <c r="AP113" s="7">
        <f t="array" ref="AP113">SUM(IF($Z113:$AK113&lt;0,1,0))</f>
        <v>8</v>
      </c>
      <c r="AQ113" s="9">
        <f t="shared" si="107"/>
        <v>72.727272727272734</v>
      </c>
      <c r="AR113" s="7">
        <f t="array" ref="AR113">SUM(IF($Z113:$AK113&gt;15,1,0))</f>
        <v>0</v>
      </c>
      <c r="AS113" s="9">
        <f t="shared" si="108"/>
        <v>0</v>
      </c>
      <c r="AT113" s="7">
        <f t="array" ref="AT113">SUM(IF(Z113:AK113&gt;40,1,0))</f>
        <v>0</v>
      </c>
      <c r="AU113" s="9">
        <f t="shared" si="109"/>
        <v>0</v>
      </c>
      <c r="AV113" s="6">
        <v>0.22180258641204542</v>
      </c>
      <c r="AW113" s="6">
        <v>0.15619786121747747</v>
      </c>
      <c r="AX113" s="6">
        <v>0.39978461602343529</v>
      </c>
      <c r="AY113" s="9">
        <v>-0.67502410800384105</v>
      </c>
      <c r="AZ113" s="9">
        <v>9.9817244639721636E-2</v>
      </c>
      <c r="BA113" s="9">
        <v>-9.7280930391940856E-2</v>
      </c>
      <c r="BB113" s="9">
        <v>-5.5807326072876418E-2</v>
      </c>
      <c r="BC113" s="6">
        <v>0</v>
      </c>
      <c r="BD113" s="6">
        <v>0.50744316583313243</v>
      </c>
      <c r="BE113" s="6">
        <v>0.45615963612546384</v>
      </c>
      <c r="BF113" s="6">
        <v>0</v>
      </c>
      <c r="BG113" s="4"/>
      <c r="BH113" s="6">
        <v>-5.6106259156636806</v>
      </c>
      <c r="BI113" s="6">
        <v>0.67961165048542327</v>
      </c>
      <c r="BJ113" s="6">
        <v>-0.16386024002217336</v>
      </c>
      <c r="BK113" s="9">
        <v>0.39978461602343529</v>
      </c>
      <c r="BL113" s="6">
        <v>0.4214591961910763</v>
      </c>
      <c r="BM113" s="6">
        <v>-9.9717709170010771E-2</v>
      </c>
      <c r="BN113" s="6">
        <f t="shared" si="80"/>
        <v>-0.1976620974337242</v>
      </c>
      <c r="BO113" s="6">
        <f t="shared" si="59"/>
        <v>9.9817244639721636E-2</v>
      </c>
      <c r="BP113" s="6">
        <f t="shared" si="60"/>
        <v>0.67961165048542327</v>
      </c>
      <c r="BQ113" s="10">
        <f t="shared" si="61"/>
        <v>17</v>
      </c>
      <c r="BR113" s="7">
        <f t="array" ref="BR113">SUM(IF($AV113:$BM113&lt;0,1,0))</f>
        <v>6</v>
      </c>
      <c r="BS113" s="9">
        <f t="shared" si="62"/>
        <v>35.294117647058826</v>
      </c>
      <c r="BT113" s="7">
        <f t="array" ref="BT113">SUM(IF($AV113:$BM113&gt;15,1,0))</f>
        <v>0</v>
      </c>
      <c r="BU113" s="9">
        <f t="shared" si="63"/>
        <v>0</v>
      </c>
      <c r="BV113" s="7">
        <f t="array" ref="BV113">SUM(IF(AV113:BM113&gt;40,1,0))</f>
        <v>0</v>
      </c>
      <c r="BW113" s="9">
        <f t="shared" si="81"/>
        <v>0</v>
      </c>
      <c r="BX113" s="6">
        <v>0.14114537593730159</v>
      </c>
      <c r="BY113" s="6">
        <v>9.9817244639721636E-2</v>
      </c>
      <c r="BZ113" s="6">
        <v>-9.3248376424457717</v>
      </c>
      <c r="CA113" s="6">
        <v>1.5939015939016032</v>
      </c>
      <c r="CB113" s="6">
        <v>0</v>
      </c>
      <c r="CC113" s="6">
        <v>0</v>
      </c>
      <c r="CD113" s="6"/>
      <c r="CE113" s="6">
        <v>0</v>
      </c>
      <c r="CF113" s="6">
        <v>-0.67502410800385215</v>
      </c>
      <c r="CG113" s="6">
        <v>0</v>
      </c>
      <c r="CH113" s="6">
        <v>-0.67502410800385215</v>
      </c>
      <c r="CI113" s="6">
        <v>-16.386554621848738</v>
      </c>
      <c r="CJ113" s="6">
        <v>21.041666666666671</v>
      </c>
      <c r="CK113" s="6">
        <v>0</v>
      </c>
      <c r="CL113" s="6"/>
      <c r="CM113" s="6">
        <v>-5.2381473589679928E-2</v>
      </c>
      <c r="CN113" s="6">
        <v>-0.80291289328726645</v>
      </c>
      <c r="CO113" s="6">
        <v>0</v>
      </c>
      <c r="CP113" s="6">
        <f t="shared" si="103"/>
        <v>-0.31501274787711647</v>
      </c>
      <c r="CQ113" s="6">
        <f t="shared" si="104"/>
        <v>0</v>
      </c>
      <c r="CR113" s="6">
        <f t="shared" si="64"/>
        <v>21.041666666666671</v>
      </c>
      <c r="CS113" s="10">
        <f t="shared" si="65"/>
        <v>16</v>
      </c>
      <c r="CT113" s="7">
        <f t="array" ref="CT113">SUM(IF($BX113:$CO113&lt;0,1,0))</f>
        <v>6</v>
      </c>
      <c r="CU113" s="9">
        <f t="shared" si="100"/>
        <v>37.5</v>
      </c>
      <c r="CV113" s="7">
        <f t="array" ref="CV113">SUM(IF($BX113:$CO113&gt;15,1,0))</f>
        <v>1</v>
      </c>
      <c r="CW113" s="9">
        <f t="shared" si="101"/>
        <v>6.25</v>
      </c>
      <c r="CX113" s="7">
        <f t="array" ref="CX113">SUM(IF(BX113:CO113&gt;40,1,0))</f>
        <v>0</v>
      </c>
      <c r="CY113" s="9">
        <f t="shared" si="102"/>
        <v>0</v>
      </c>
      <c r="CZ113" s="6">
        <v>0</v>
      </c>
      <c r="DA113" s="6">
        <v>0.78010726474888603</v>
      </c>
      <c r="DB113" s="6">
        <f t="shared" si="82"/>
        <v>0.39005363237444302</v>
      </c>
      <c r="DC113" s="6">
        <f t="shared" si="66"/>
        <v>0.39005363237444302</v>
      </c>
      <c r="DD113" s="6">
        <f t="shared" si="67"/>
        <v>0.78010726474888603</v>
      </c>
      <c r="DE113" s="10">
        <f t="shared" si="68"/>
        <v>2</v>
      </c>
      <c r="DF113" s="7">
        <f t="array" ref="DF113">SUM(IF($CZ113:$DA113&lt;0,1,0))</f>
        <v>0</v>
      </c>
      <c r="DG113" s="9">
        <f t="shared" si="69"/>
        <v>0</v>
      </c>
      <c r="DH113" s="7">
        <f t="array" ref="DH113">SUM(IF($CZ113:$DA113&gt;20,1,0))</f>
        <v>0</v>
      </c>
      <c r="DI113" s="9">
        <f t="shared" si="70"/>
        <v>0</v>
      </c>
      <c r="DJ113" s="7">
        <f t="array" ref="DJ113">SUM(IF(CZ113:DA113&gt;40,1,0))</f>
        <v>0</v>
      </c>
      <c r="DK113" s="9">
        <f t="shared" si="83"/>
        <v>0</v>
      </c>
      <c r="DL113" s="4"/>
      <c r="DM113" s="6">
        <v>-0.19314340898117788</v>
      </c>
      <c r="DN113" s="6">
        <f t="shared" si="110"/>
        <v>-0.19314340898117788</v>
      </c>
      <c r="DO113" s="6">
        <f t="shared" si="111"/>
        <v>-0.19314340898117788</v>
      </c>
      <c r="DP113" s="6">
        <f t="shared" si="112"/>
        <v>-0.19314340898117788</v>
      </c>
      <c r="DQ113" s="10">
        <f t="shared" si="113"/>
        <v>1</v>
      </c>
      <c r="DR113" s="7">
        <f t="array" ref="DR113">SUM(IF($DL113:$DM113&lt;0,1,0))</f>
        <v>1</v>
      </c>
      <c r="DS113" s="9">
        <f t="shared" si="114"/>
        <v>100</v>
      </c>
      <c r="DT113" s="7">
        <f t="array" ref="DT113">SUM(IF($DL113:$DM113&gt;15,1,0))</f>
        <v>0</v>
      </c>
      <c r="DU113" s="9">
        <f t="shared" si="115"/>
        <v>0</v>
      </c>
      <c r="DV113" s="7">
        <f t="array" ref="DV113">SUM(IF(DL113:DM113&gt;40,1,0))</f>
        <v>0</v>
      </c>
      <c r="DW113" s="9">
        <f t="shared" si="116"/>
        <v>0</v>
      </c>
      <c r="DX113" s="6">
        <f t="shared" si="85"/>
        <v>-0.76737252297798153</v>
      </c>
      <c r="DY113" s="6">
        <f t="shared" si="71"/>
        <v>0</v>
      </c>
      <c r="DZ113" s="6">
        <f t="shared" si="72"/>
        <v>21.041666666666671</v>
      </c>
      <c r="EA113" s="9">
        <f t="shared" si="90"/>
        <v>-3.9248265986894605E-2</v>
      </c>
      <c r="EB113" s="6">
        <f t="shared" si="73"/>
        <v>4.4555783036845416</v>
      </c>
      <c r="EC113" s="9">
        <f t="shared" si="91"/>
        <v>22.709262722292049</v>
      </c>
      <c r="ED113" s="10">
        <f t="shared" si="74"/>
        <v>60</v>
      </c>
      <c r="EE113" s="10">
        <f t="shared" si="75"/>
        <v>23</v>
      </c>
      <c r="EF113" s="9">
        <f t="shared" si="76"/>
        <v>38.333333333333336</v>
      </c>
      <c r="EG113" s="10">
        <f t="shared" si="77"/>
        <v>1</v>
      </c>
      <c r="EH113" s="9">
        <f t="shared" si="78"/>
        <v>1.6666666666666667</v>
      </c>
      <c r="EI113" s="9">
        <f t="shared" si="92"/>
        <v>2.5</v>
      </c>
      <c r="EJ113" s="10">
        <f t="shared" si="79"/>
        <v>0</v>
      </c>
      <c r="EK113" s="9">
        <f t="shared" si="84"/>
        <v>0</v>
      </c>
      <c r="EL113" s="6"/>
      <c r="EM113" s="5"/>
      <c r="EN113" s="5"/>
      <c r="EO113" s="5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</row>
    <row r="114" spans="1:168" x14ac:dyDescent="0.4">
      <c r="A114" s="7"/>
      <c r="B114" s="17">
        <v>1905</v>
      </c>
      <c r="C114" s="9">
        <v>0</v>
      </c>
      <c r="D114" s="9">
        <v>0</v>
      </c>
      <c r="E114" s="9">
        <v>0</v>
      </c>
      <c r="F114" s="9">
        <v>0</v>
      </c>
      <c r="G114" s="9">
        <v>-0.78257622300121898</v>
      </c>
      <c r="H114" s="9">
        <v>1.4622865033264709E-2</v>
      </c>
      <c r="I114" s="9">
        <v>1.1951165175516643E-2</v>
      </c>
      <c r="J114" s="9">
        <v>-6.3524510440519872</v>
      </c>
      <c r="K114" s="9">
        <v>0</v>
      </c>
      <c r="L114" s="9">
        <v>-9.688392570956772E-2</v>
      </c>
      <c r="M114" s="9">
        <v>0</v>
      </c>
      <c r="N114" s="9">
        <v>0</v>
      </c>
      <c r="O114" s="9">
        <v>0</v>
      </c>
      <c r="P114" s="6">
        <f t="shared" si="117"/>
        <v>-0.55425670481184564</v>
      </c>
      <c r="Q114" s="6">
        <f t="shared" si="118"/>
        <v>0</v>
      </c>
      <c r="R114" s="6">
        <f t="shared" si="119"/>
        <v>1.4622865033264709E-2</v>
      </c>
      <c r="S114" s="10">
        <f t="shared" si="120"/>
        <v>13</v>
      </c>
      <c r="T114" s="7">
        <f t="array" ref="T114">SUM(IF($C114:$O114&lt;0,1,0))</f>
        <v>3</v>
      </c>
      <c r="U114" s="9">
        <f t="shared" si="121"/>
        <v>23.076923076923077</v>
      </c>
      <c r="V114" s="7">
        <f t="array" ref="V114">SUM(IF($C114:$O114&gt;15,1,0))</f>
        <v>0</v>
      </c>
      <c r="W114" s="9">
        <f t="shared" si="122"/>
        <v>0</v>
      </c>
      <c r="X114" s="7">
        <f t="array" ref="X114">SUM(IF(C114:O114&gt;40,1,0))</f>
        <v>0</v>
      </c>
      <c r="Y114" s="9">
        <f t="shared" si="123"/>
        <v>0</v>
      </c>
      <c r="Z114" s="6">
        <v>-7.9063761097659446</v>
      </c>
      <c r="AA114" s="6">
        <v>-7.1215194576239593</v>
      </c>
      <c r="AB114" s="6">
        <v>-0.86941448401525179</v>
      </c>
      <c r="AC114" s="6">
        <v>-0.18675067078076646</v>
      </c>
      <c r="AD114" s="9">
        <v>-1.129887993711931</v>
      </c>
      <c r="AE114" s="4"/>
      <c r="AF114" s="6">
        <v>-10.71135318965073</v>
      </c>
      <c r="AG114" s="6">
        <v>0</v>
      </c>
      <c r="AH114" s="6">
        <v>-6.8916632368409054</v>
      </c>
      <c r="AI114" s="6">
        <v>-10.915988195386239</v>
      </c>
      <c r="AJ114" s="6">
        <v>0</v>
      </c>
      <c r="AK114" s="6">
        <v>-7.3245160301999128</v>
      </c>
      <c r="AL114" s="6">
        <f t="shared" si="105"/>
        <v>-4.8234063061796038</v>
      </c>
      <c r="AM114" s="6">
        <f t="shared" si="106"/>
        <v>-6.8916632368409054</v>
      </c>
      <c r="AN114" s="6">
        <f t="shared" si="57"/>
        <v>0</v>
      </c>
      <c r="AO114" s="10">
        <f t="shared" si="58"/>
        <v>11</v>
      </c>
      <c r="AP114" s="7">
        <f t="array" ref="AP114">SUM(IF($Z114:$AK114&lt;0,1,0))</f>
        <v>9</v>
      </c>
      <c r="AQ114" s="9">
        <f t="shared" si="107"/>
        <v>81.818181818181813</v>
      </c>
      <c r="AR114" s="7">
        <f t="array" ref="AR114">SUM(IF($Z114:$AK114&gt;15,1,0))</f>
        <v>0</v>
      </c>
      <c r="AS114" s="9">
        <f t="shared" si="108"/>
        <v>0</v>
      </c>
      <c r="AT114" s="7">
        <f t="array" ref="AT114">SUM(IF(Z114:AK114&gt;40,1,0))</f>
        <v>0</v>
      </c>
      <c r="AU114" s="9">
        <f t="shared" si="109"/>
        <v>0</v>
      </c>
      <c r="AV114" s="6">
        <v>3.8722819960335109E-2</v>
      </c>
      <c r="AW114" s="6">
        <v>6.2133295879451822E-4</v>
      </c>
      <c r="AX114" s="6">
        <v>0.10789584712778133</v>
      </c>
      <c r="AY114" s="9">
        <v>-0.1941747572815733</v>
      </c>
      <c r="AZ114" s="9">
        <v>-0.43689320388350383</v>
      </c>
      <c r="BA114" s="9">
        <v>-0.11428122086692971</v>
      </c>
      <c r="BB114" s="9">
        <v>0.10375939657800703</v>
      </c>
      <c r="BC114" s="6">
        <v>0</v>
      </c>
      <c r="BD114" s="6">
        <v>-0.48523094931064437</v>
      </c>
      <c r="BE114" s="6">
        <v>0.42834219725784717</v>
      </c>
      <c r="BF114" s="6">
        <v>0</v>
      </c>
      <c r="BG114" s="4"/>
      <c r="BH114" s="6">
        <v>-10.950291242962273</v>
      </c>
      <c r="BI114" s="6">
        <v>1.9669215469335199</v>
      </c>
      <c r="BJ114" s="6">
        <v>-5.8186152914336269</v>
      </c>
      <c r="BK114" s="9">
        <v>0.10789584712778133</v>
      </c>
      <c r="BL114" s="6">
        <v>-0.64399927042803062</v>
      </c>
      <c r="BM114" s="6">
        <v>0.43881033642128031</v>
      </c>
      <c r="BN114" s="6">
        <f t="shared" si="80"/>
        <v>-0.90885391834124918</v>
      </c>
      <c r="BO114" s="6">
        <f t="shared" si="59"/>
        <v>0</v>
      </c>
      <c r="BP114" s="6">
        <f t="shared" si="60"/>
        <v>1.9669215469335199</v>
      </c>
      <c r="BQ114" s="10">
        <f t="shared" si="61"/>
        <v>17</v>
      </c>
      <c r="BR114" s="7">
        <f t="array" ref="BR114">SUM(IF($AV114:$BM114&lt;0,1,0))</f>
        <v>7</v>
      </c>
      <c r="BS114" s="9">
        <f t="shared" si="62"/>
        <v>41.176470588235297</v>
      </c>
      <c r="BT114" s="7">
        <f t="array" ref="BT114">SUM(IF($AV114:$BM114&gt;15,1,0))</f>
        <v>0</v>
      </c>
      <c r="BU114" s="9">
        <f t="shared" si="63"/>
        <v>0</v>
      </c>
      <c r="BV114" s="7">
        <f t="array" ref="BV114">SUM(IF(AV114:BM114&gt;40,1,0))</f>
        <v>0</v>
      </c>
      <c r="BW114" s="9">
        <f t="shared" si="81"/>
        <v>0</v>
      </c>
      <c r="BX114" s="6">
        <v>-0.11313718389629468</v>
      </c>
      <c r="BY114" s="6">
        <v>-0.43689320388350383</v>
      </c>
      <c r="BZ114" s="6">
        <v>-21.640540540540542</v>
      </c>
      <c r="CA114" s="6">
        <v>4.7748976807639787</v>
      </c>
      <c r="CB114" s="6">
        <v>0</v>
      </c>
      <c r="CC114" s="6">
        <v>0</v>
      </c>
      <c r="CD114" s="6" t="s">
        <v>3</v>
      </c>
      <c r="CE114" s="6">
        <v>0</v>
      </c>
      <c r="CF114" s="6">
        <v>-0.19417475728155109</v>
      </c>
      <c r="CG114" s="6">
        <v>0</v>
      </c>
      <c r="CH114" s="6">
        <v>-0.19417475728155109</v>
      </c>
      <c r="CI114" s="6">
        <v>1.5075376884422065</v>
      </c>
      <c r="CJ114" s="6">
        <v>17.900172117039581</v>
      </c>
      <c r="CK114" s="6">
        <v>0</v>
      </c>
      <c r="CL114" s="6"/>
      <c r="CM114" s="6">
        <v>0.58770877936162869</v>
      </c>
      <c r="CN114" s="6">
        <v>0.49882352941175157</v>
      </c>
      <c r="CO114" s="6">
        <v>0</v>
      </c>
      <c r="CP114" s="6">
        <f t="shared" si="103"/>
        <v>0.16813870950848131</v>
      </c>
      <c r="CQ114" s="6">
        <f t="shared" si="104"/>
        <v>0</v>
      </c>
      <c r="CR114" s="6">
        <f t="shared" si="64"/>
        <v>17.900172117039581</v>
      </c>
      <c r="CS114" s="10">
        <f t="shared" si="65"/>
        <v>17</v>
      </c>
      <c r="CT114" s="7">
        <f t="array" ref="CT114">SUM(IF($BX114:$CO114&lt;0,1,0))</f>
        <v>5</v>
      </c>
      <c r="CU114" s="9">
        <f t="shared" si="100"/>
        <v>29.411764705882351</v>
      </c>
      <c r="CV114" s="7">
        <f t="array" ref="CV114">SUM(IF($BX114:$CO114&gt;15,1,0))</f>
        <v>2</v>
      </c>
      <c r="CW114" s="9">
        <f t="shared" si="101"/>
        <v>11.76470588235294</v>
      </c>
      <c r="CX114" s="7">
        <f t="array" ref="CX114">SUM(IF(BX114:CO114&gt;40,1,0))</f>
        <v>1</v>
      </c>
      <c r="CY114" s="9">
        <f t="shared" si="102"/>
        <v>5.8823529411764701</v>
      </c>
      <c r="CZ114" s="6">
        <v>0</v>
      </c>
      <c r="DA114" s="6">
        <v>-0.24319066147859836</v>
      </c>
      <c r="DB114" s="6">
        <f t="shared" si="82"/>
        <v>-0.12159533073929918</v>
      </c>
      <c r="DC114" s="6">
        <f t="shared" si="66"/>
        <v>-0.12159533073929918</v>
      </c>
      <c r="DD114" s="6">
        <f t="shared" si="67"/>
        <v>0</v>
      </c>
      <c r="DE114" s="10">
        <f t="shared" si="68"/>
        <v>2</v>
      </c>
      <c r="DF114" s="7">
        <f t="array" ref="DF114">SUM(IF($CZ114:$DA114&lt;0,1,0))</f>
        <v>1</v>
      </c>
      <c r="DG114" s="9">
        <f t="shared" si="69"/>
        <v>50</v>
      </c>
      <c r="DH114" s="7">
        <f t="array" ref="DH114">SUM(IF($CZ114:$DA114&gt;20,1,0))</f>
        <v>0</v>
      </c>
      <c r="DI114" s="9">
        <f t="shared" si="70"/>
        <v>0</v>
      </c>
      <c r="DJ114" s="7">
        <f t="array" ref="DJ114">SUM(IF(CZ114:DA114&gt;40,1,0))</f>
        <v>0</v>
      </c>
      <c r="DK114" s="9">
        <f t="shared" si="83"/>
        <v>0</v>
      </c>
      <c r="DL114" s="4"/>
      <c r="DM114" s="6">
        <v>0</v>
      </c>
      <c r="DN114" s="6">
        <f t="shared" si="110"/>
        <v>0</v>
      </c>
      <c r="DO114" s="6">
        <f t="shared" si="111"/>
        <v>0</v>
      </c>
      <c r="DP114" s="6">
        <f t="shared" si="112"/>
        <v>0</v>
      </c>
      <c r="DQ114" s="10">
        <f t="shared" si="113"/>
        <v>1</v>
      </c>
      <c r="DR114" s="7">
        <f t="array" ref="DR114">SUM(IF($DL114:$DM114&lt;0,1,0))</f>
        <v>0</v>
      </c>
      <c r="DS114" s="9">
        <f t="shared" si="114"/>
        <v>0</v>
      </c>
      <c r="DT114" s="7">
        <f t="array" ref="DT114">SUM(IF($DL114:$DM114&gt;15,1,0))</f>
        <v>0</v>
      </c>
      <c r="DU114" s="9">
        <f t="shared" si="115"/>
        <v>0</v>
      </c>
      <c r="DV114" s="7">
        <f t="array" ref="DV114">SUM(IF(DL114:DM114&gt;40,1,0))</f>
        <v>0</v>
      </c>
      <c r="DW114" s="9">
        <f t="shared" si="116"/>
        <v>0</v>
      </c>
      <c r="DX114" s="6">
        <f t="shared" si="85"/>
        <v>-1.2211049075278957</v>
      </c>
      <c r="DY114" s="6">
        <f t="shared" si="71"/>
        <v>0</v>
      </c>
      <c r="DZ114" s="6">
        <f t="shared" si="72"/>
        <v>17.900172117039581</v>
      </c>
      <c r="EA114" s="9">
        <f t="shared" si="90"/>
        <v>-3.9248265986894605E-2</v>
      </c>
      <c r="EB114" s="6">
        <f t="shared" si="73"/>
        <v>4.8284308319625664</v>
      </c>
      <c r="EC114" s="9">
        <f t="shared" si="91"/>
        <v>23.226257028794162</v>
      </c>
      <c r="ED114" s="10">
        <f t="shared" si="74"/>
        <v>61</v>
      </c>
      <c r="EE114" s="10">
        <f t="shared" si="75"/>
        <v>25</v>
      </c>
      <c r="EF114" s="9">
        <f t="shared" si="76"/>
        <v>40.983606557377051</v>
      </c>
      <c r="EG114" s="10">
        <f t="shared" si="77"/>
        <v>2</v>
      </c>
      <c r="EH114" s="9">
        <f t="shared" si="78"/>
        <v>3.278688524590164</v>
      </c>
      <c r="EI114" s="9">
        <f t="shared" si="92"/>
        <v>3.0464480874316942</v>
      </c>
      <c r="EJ114" s="10">
        <f t="shared" si="79"/>
        <v>1</v>
      </c>
      <c r="EK114" s="9">
        <f t="shared" si="84"/>
        <v>1.639344262295082</v>
      </c>
      <c r="EL114" s="6"/>
      <c r="EM114" s="5"/>
      <c r="EN114" s="5"/>
      <c r="EO114" s="5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</row>
    <row r="115" spans="1:168" x14ac:dyDescent="0.4">
      <c r="A115" s="7"/>
      <c r="B115" s="17">
        <v>1906</v>
      </c>
      <c r="C115" s="9">
        <v>0</v>
      </c>
      <c r="D115" s="9">
        <v>0</v>
      </c>
      <c r="E115" s="9">
        <v>0</v>
      </c>
      <c r="F115" s="9">
        <v>0</v>
      </c>
      <c r="G115" s="9">
        <v>0.63712217561733286</v>
      </c>
      <c r="H115" s="9">
        <v>-1.0598850985754638E-5</v>
      </c>
      <c r="I115" s="9">
        <v>-4.0768397819856972E-4</v>
      </c>
      <c r="J115" s="9">
        <v>-13.551222091338232</v>
      </c>
      <c r="K115" s="9">
        <v>0</v>
      </c>
      <c r="L115" s="9">
        <v>-0.21711983196821549</v>
      </c>
      <c r="M115" s="9">
        <v>0</v>
      </c>
      <c r="N115" s="9">
        <v>0</v>
      </c>
      <c r="O115" s="9">
        <v>0</v>
      </c>
      <c r="P115" s="6">
        <f t="shared" si="117"/>
        <v>-1.0101260023475616</v>
      </c>
      <c r="Q115" s="6">
        <f t="shared" si="118"/>
        <v>0</v>
      </c>
      <c r="R115" s="6">
        <f t="shared" si="119"/>
        <v>0.63712217561733286</v>
      </c>
      <c r="S115" s="10">
        <f t="shared" si="120"/>
        <v>13</v>
      </c>
      <c r="T115" s="7">
        <f t="array" ref="T115">SUM(IF($C115:$O115&lt;0,1,0))</f>
        <v>4</v>
      </c>
      <c r="U115" s="9">
        <f t="shared" si="121"/>
        <v>30.76923076923077</v>
      </c>
      <c r="V115" s="7">
        <f t="array" ref="V115">SUM(IF($C115:$O115&gt;15,1,0))</f>
        <v>0</v>
      </c>
      <c r="W115" s="9">
        <f t="shared" si="122"/>
        <v>0</v>
      </c>
      <c r="X115" s="7">
        <f t="array" ref="X115">SUM(IF(C115:O115&gt;40,1,0))</f>
        <v>0</v>
      </c>
      <c r="Y115" s="9">
        <f t="shared" si="123"/>
        <v>0</v>
      </c>
      <c r="Z115" s="6">
        <v>-7.023634732509354</v>
      </c>
      <c r="AA115" s="6">
        <v>-9.0674363945081655</v>
      </c>
      <c r="AB115" s="6">
        <v>-1.4959943169050804</v>
      </c>
      <c r="AC115" s="6">
        <v>0.29390842520320426</v>
      </c>
      <c r="AD115" s="9">
        <v>0.88939680015900358</v>
      </c>
      <c r="AE115" s="6">
        <v>0</v>
      </c>
      <c r="AF115" s="6">
        <v>-7.944295314379235</v>
      </c>
      <c r="AG115" s="6">
        <v>0</v>
      </c>
      <c r="AH115" s="6">
        <v>-8.6689587426326149</v>
      </c>
      <c r="AI115" s="6">
        <v>-6.5851499664305368</v>
      </c>
      <c r="AJ115" s="6">
        <v>0</v>
      </c>
      <c r="AK115" s="6">
        <v>-12.625693696737471</v>
      </c>
      <c r="AL115" s="6">
        <f t="shared" si="105"/>
        <v>-4.3523214948950208</v>
      </c>
      <c r="AM115" s="6">
        <f t="shared" si="106"/>
        <v>-4.0405721416678091</v>
      </c>
      <c r="AN115" s="6">
        <f t="shared" si="57"/>
        <v>0.88939680015900358</v>
      </c>
      <c r="AO115" s="10">
        <f t="shared" si="58"/>
        <v>12</v>
      </c>
      <c r="AP115" s="7">
        <f t="array" ref="AP115">SUM(IF($Z115:$AK115&lt;0,1,0))</f>
        <v>7</v>
      </c>
      <c r="AQ115" s="9">
        <f t="shared" si="107"/>
        <v>58.333333333333336</v>
      </c>
      <c r="AR115" s="7">
        <f t="array" ref="AR115">SUM(IF($Z115:$AK115&gt;15,1,0))</f>
        <v>0</v>
      </c>
      <c r="AS115" s="9">
        <f t="shared" si="108"/>
        <v>0</v>
      </c>
      <c r="AT115" s="7">
        <f t="array" ref="AT115">SUM(IF(Z115:AK115&gt;40,1,0))</f>
        <v>0</v>
      </c>
      <c r="AU115" s="9">
        <f t="shared" si="109"/>
        <v>0</v>
      </c>
      <c r="AV115" s="6">
        <v>0.22220656833351615</v>
      </c>
      <c r="AW115" s="6">
        <v>1.5799974746144585E-2</v>
      </c>
      <c r="AX115" s="6">
        <v>0.89158022450428476</v>
      </c>
      <c r="AY115" s="9">
        <v>1.070038910505855</v>
      </c>
      <c r="AZ115" s="9">
        <v>0.62953995157388754</v>
      </c>
      <c r="BA115" s="9">
        <v>0.30657704244942963</v>
      </c>
      <c r="BB115" s="9">
        <v>2.2438506665611868E-2</v>
      </c>
      <c r="BC115" s="6">
        <v>0</v>
      </c>
      <c r="BD115" s="6">
        <v>0.42984050976926369</v>
      </c>
      <c r="BE115" s="6">
        <v>-0.33617152261220529</v>
      </c>
      <c r="BF115" s="6">
        <v>0</v>
      </c>
      <c r="BG115" s="4"/>
      <c r="BH115" s="6">
        <v>-2.56425178665588</v>
      </c>
      <c r="BI115" s="6">
        <v>-0.96043726528710627</v>
      </c>
      <c r="BJ115" s="6">
        <v>-14.340565353989977</v>
      </c>
      <c r="BK115" s="9">
        <v>0.89158022450428476</v>
      </c>
      <c r="BL115" s="6">
        <v>1.0440599824401708E-2</v>
      </c>
      <c r="BM115" s="6">
        <v>-0.62560153994228873</v>
      </c>
      <c r="BN115" s="6">
        <f t="shared" si="80"/>
        <v>-0.84335205621239862</v>
      </c>
      <c r="BO115" s="6">
        <f t="shared" si="59"/>
        <v>1.5799974746144585E-2</v>
      </c>
      <c r="BP115" s="6">
        <f t="shared" si="60"/>
        <v>1.070038910505855</v>
      </c>
      <c r="BQ115" s="10">
        <f t="shared" si="61"/>
        <v>17</v>
      </c>
      <c r="BR115" s="7">
        <f t="array" ref="BR115">SUM(IF($AV115:$BM115&lt;0,1,0))</f>
        <v>5</v>
      </c>
      <c r="BS115" s="9">
        <f t="shared" si="62"/>
        <v>29.411764705882351</v>
      </c>
      <c r="BT115" s="7">
        <f t="array" ref="BT115">SUM(IF($AV115:$BM115&gt;15,1,0))</f>
        <v>0</v>
      </c>
      <c r="BU115" s="9">
        <f t="shared" si="63"/>
        <v>0</v>
      </c>
      <c r="BV115" s="7">
        <f t="array" ref="BV115">SUM(IF(AV115:BM115&gt;40,1,0))</f>
        <v>0</v>
      </c>
      <c r="BW115" s="9">
        <f t="shared" si="81"/>
        <v>0</v>
      </c>
      <c r="BX115" s="6">
        <v>0.21764252967566566</v>
      </c>
      <c r="BY115" s="6">
        <v>0.62953995157386533</v>
      </c>
      <c r="BZ115" s="6">
        <v>12.213292863794711</v>
      </c>
      <c r="CA115" s="6">
        <v>8.723958333333325</v>
      </c>
      <c r="CB115" s="6">
        <v>29.508196721311485</v>
      </c>
      <c r="CC115" s="6">
        <v>0</v>
      </c>
      <c r="CD115" s="6">
        <v>0</v>
      </c>
      <c r="CE115" s="6">
        <v>0</v>
      </c>
      <c r="CF115" s="6">
        <v>1.0700389105058328</v>
      </c>
      <c r="CG115" s="6">
        <v>0</v>
      </c>
      <c r="CH115" s="6">
        <v>1.0700389105058328</v>
      </c>
      <c r="CI115" s="6">
        <v>-1.4851485148514865</v>
      </c>
      <c r="CJ115" s="6">
        <v>-16.20437956204379</v>
      </c>
      <c r="CK115" s="6">
        <v>0</v>
      </c>
      <c r="CL115" s="6"/>
      <c r="CM115" s="6">
        <v>-4.8802641084144671E-2</v>
      </c>
      <c r="CN115" s="6">
        <v>2.2569769619779079</v>
      </c>
      <c r="CO115" s="6">
        <v>0</v>
      </c>
      <c r="CP115" s="6">
        <f t="shared" si="103"/>
        <v>2.2324326155705414</v>
      </c>
      <c r="CQ115" s="6">
        <f t="shared" si="104"/>
        <v>0</v>
      </c>
      <c r="CR115" s="6">
        <f t="shared" si="64"/>
        <v>29.508196721311485</v>
      </c>
      <c r="CS115" s="10">
        <f t="shared" si="65"/>
        <v>17</v>
      </c>
      <c r="CT115" s="7">
        <f t="array" ref="CT115">SUM(IF($BX115:$CO115&lt;0,1,0))</f>
        <v>3</v>
      </c>
      <c r="CU115" s="9">
        <f t="shared" si="100"/>
        <v>17.647058823529413</v>
      </c>
      <c r="CV115" s="7">
        <f t="array" ref="CV115">SUM(IF($BX115:$CO115&gt;15,1,0))</f>
        <v>1</v>
      </c>
      <c r="CW115" s="9">
        <f t="shared" si="101"/>
        <v>5.8823529411764701</v>
      </c>
      <c r="CX115" s="7">
        <f t="array" ref="CX115">SUM(IF(BX115:CO115&gt;40,1,0))</f>
        <v>0</v>
      </c>
      <c r="CY115" s="9">
        <f t="shared" si="102"/>
        <v>0</v>
      </c>
      <c r="CZ115" s="6">
        <v>0</v>
      </c>
      <c r="DA115" s="6">
        <v>-0.43583535108958626</v>
      </c>
      <c r="DB115" s="6">
        <f t="shared" si="82"/>
        <v>-0.21791767554479313</v>
      </c>
      <c r="DC115" s="6">
        <f t="shared" si="66"/>
        <v>-0.21791767554479313</v>
      </c>
      <c r="DD115" s="6">
        <f t="shared" si="67"/>
        <v>0</v>
      </c>
      <c r="DE115" s="10">
        <f t="shared" si="68"/>
        <v>2</v>
      </c>
      <c r="DF115" s="7">
        <f t="array" ref="DF115">SUM(IF($CZ115:$DA115&lt;0,1,0))</f>
        <v>1</v>
      </c>
      <c r="DG115" s="9">
        <f t="shared" si="69"/>
        <v>50</v>
      </c>
      <c r="DH115" s="7">
        <f t="array" ref="DH115">SUM(IF($CZ115:$DA115&gt;20,1,0))</f>
        <v>0</v>
      </c>
      <c r="DI115" s="9">
        <f t="shared" si="70"/>
        <v>0</v>
      </c>
      <c r="DJ115" s="7">
        <f t="array" ref="DJ115">SUM(IF(CZ115:DA115&gt;40,1,0))</f>
        <v>0</v>
      </c>
      <c r="DK115" s="9">
        <f t="shared" si="83"/>
        <v>0</v>
      </c>
      <c r="DL115" s="4"/>
      <c r="DM115" s="6">
        <v>-0.16949152542372614</v>
      </c>
      <c r="DN115" s="6">
        <f t="shared" si="110"/>
        <v>-0.16949152542372614</v>
      </c>
      <c r="DO115" s="6">
        <f t="shared" si="111"/>
        <v>-0.16949152542372614</v>
      </c>
      <c r="DP115" s="6">
        <f t="shared" si="112"/>
        <v>-0.16949152542372614</v>
      </c>
      <c r="DQ115" s="10">
        <f t="shared" si="113"/>
        <v>1</v>
      </c>
      <c r="DR115" s="7">
        <f t="array" ref="DR115">SUM(IF($DL115:$DM115&lt;0,1,0))</f>
        <v>1</v>
      </c>
      <c r="DS115" s="9">
        <f t="shared" si="114"/>
        <v>100</v>
      </c>
      <c r="DT115" s="7">
        <f t="array" ref="DT115">SUM(IF($DL115:$DM115&gt;15,1,0))</f>
        <v>0</v>
      </c>
      <c r="DU115" s="9">
        <f t="shared" si="115"/>
        <v>0</v>
      </c>
      <c r="DV115" s="7">
        <f t="array" ref="DV115">SUM(IF(DL115:DM115&gt;40,1,0))</f>
        <v>0</v>
      </c>
      <c r="DW115" s="9">
        <f t="shared" si="116"/>
        <v>0</v>
      </c>
      <c r="DX115" s="6">
        <f t="shared" si="85"/>
        <v>-0.68307182801102306</v>
      </c>
      <c r="DY115" s="6">
        <f t="shared" si="71"/>
        <v>0</v>
      </c>
      <c r="DZ115" s="6">
        <f t="shared" si="72"/>
        <v>29.508196721311485</v>
      </c>
      <c r="EA115" s="9">
        <f t="shared" si="90"/>
        <v>0</v>
      </c>
      <c r="EB115" s="6">
        <f t="shared" si="73"/>
        <v>6.0283709027572492</v>
      </c>
      <c r="EC115" s="9">
        <f t="shared" si="91"/>
        <v>27.387764852272923</v>
      </c>
      <c r="ED115" s="10">
        <f t="shared" si="74"/>
        <v>62</v>
      </c>
      <c r="EE115" s="10">
        <f t="shared" si="75"/>
        <v>21</v>
      </c>
      <c r="EF115" s="9">
        <f t="shared" si="76"/>
        <v>33.87096774193548</v>
      </c>
      <c r="EG115" s="10">
        <f t="shared" si="77"/>
        <v>1</v>
      </c>
      <c r="EH115" s="9">
        <f t="shared" si="78"/>
        <v>1.6129032258064515</v>
      </c>
      <c r="EI115" s="9">
        <f t="shared" si="92"/>
        <v>3.3152652917327696</v>
      </c>
      <c r="EJ115" s="10">
        <f t="shared" si="79"/>
        <v>0</v>
      </c>
      <c r="EK115" s="9">
        <f t="shared" si="84"/>
        <v>0</v>
      </c>
      <c r="EL115" s="6"/>
      <c r="EM115" s="5"/>
      <c r="EN115" s="5"/>
      <c r="EO115" s="5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</row>
    <row r="116" spans="1:168" x14ac:dyDescent="0.4">
      <c r="A116" s="7"/>
      <c r="B116" s="17">
        <v>1907</v>
      </c>
      <c r="C116" s="9">
        <v>0</v>
      </c>
      <c r="D116" s="9">
        <v>0</v>
      </c>
      <c r="E116" s="9">
        <v>0</v>
      </c>
      <c r="F116" s="9">
        <v>0</v>
      </c>
      <c r="G116" s="9">
        <v>-0.45288112271373304</v>
      </c>
      <c r="H116" s="9">
        <v>-4.8542799933382064E-3</v>
      </c>
      <c r="I116" s="9">
        <v>-1.9776195270160279E-3</v>
      </c>
      <c r="J116" s="9">
        <v>3.0264088994881311</v>
      </c>
      <c r="K116" s="9">
        <v>0</v>
      </c>
      <c r="L116" s="9">
        <v>-0.12520991771581835</v>
      </c>
      <c r="M116" s="9">
        <v>0</v>
      </c>
      <c r="N116" s="9">
        <v>0</v>
      </c>
      <c r="O116" s="9">
        <v>0</v>
      </c>
      <c r="P116" s="6">
        <f t="shared" si="117"/>
        <v>0.18780661227217119</v>
      </c>
      <c r="Q116" s="6">
        <f t="shared" si="118"/>
        <v>0</v>
      </c>
      <c r="R116" s="6">
        <f t="shared" si="119"/>
        <v>3.0264088994881311</v>
      </c>
      <c r="S116" s="10">
        <f t="shared" si="120"/>
        <v>13</v>
      </c>
      <c r="T116" s="7">
        <f t="array" ref="T116">SUM(IF($C116:$O116&lt;0,1,0))</f>
        <v>4</v>
      </c>
      <c r="U116" s="9">
        <f t="shared" si="121"/>
        <v>30.76923076923077</v>
      </c>
      <c r="V116" s="7">
        <f t="array" ref="V116">SUM(IF($C116:$O116&gt;15,1,0))</f>
        <v>0</v>
      </c>
      <c r="W116" s="9">
        <f t="shared" si="122"/>
        <v>0</v>
      </c>
      <c r="X116" s="7">
        <f t="array" ref="X116">SUM(IF(C116:O116&gt;40,1,0))</f>
        <v>0</v>
      </c>
      <c r="Y116" s="9">
        <f t="shared" si="123"/>
        <v>0</v>
      </c>
      <c r="Z116" s="6">
        <v>9.0172230353611447</v>
      </c>
      <c r="AA116" s="6">
        <v>11.343449011400409</v>
      </c>
      <c r="AB116" s="6">
        <v>1.1050887801981046</v>
      </c>
      <c r="AC116" s="6">
        <v>0.17222532057077355</v>
      </c>
      <c r="AD116" s="9">
        <v>0</v>
      </c>
      <c r="AE116" s="6">
        <v>0</v>
      </c>
      <c r="AF116" s="6">
        <v>1.3934957584576191</v>
      </c>
      <c r="AG116" s="6">
        <v>0</v>
      </c>
      <c r="AH116" s="6">
        <v>10.803979564399047</v>
      </c>
      <c r="AI116" s="6">
        <v>0.32499899721862846</v>
      </c>
      <c r="AJ116" s="6">
        <v>0</v>
      </c>
      <c r="AK116" s="6">
        <v>-6.1595449019222865</v>
      </c>
      <c r="AL116" s="6">
        <f t="shared" si="105"/>
        <v>2.33340963047362</v>
      </c>
      <c r="AM116" s="6">
        <f t="shared" si="106"/>
        <v>0.24861215889470101</v>
      </c>
      <c r="AN116" s="6">
        <f t="shared" si="57"/>
        <v>11.343449011400409</v>
      </c>
      <c r="AO116" s="10">
        <f t="shared" si="58"/>
        <v>12</v>
      </c>
      <c r="AP116" s="7">
        <f t="array" ref="AP116">SUM(IF($Z116:$AK116&lt;0,1,0))</f>
        <v>1</v>
      </c>
      <c r="AQ116" s="9">
        <f t="shared" si="107"/>
        <v>8.3333333333333339</v>
      </c>
      <c r="AR116" s="7">
        <f t="array" ref="AR116">SUM(IF($Z116:$AK116&gt;15,1,0))</f>
        <v>0</v>
      </c>
      <c r="AS116" s="9">
        <f t="shared" si="108"/>
        <v>0</v>
      </c>
      <c r="AT116" s="7">
        <f t="array" ref="AT116">SUM(IF(Z116:AK116&gt;40,1,0))</f>
        <v>0</v>
      </c>
      <c r="AU116" s="9">
        <f t="shared" si="109"/>
        <v>0</v>
      </c>
      <c r="AV116" s="6">
        <v>0.34090016441283844</v>
      </c>
      <c r="AW116" s="6">
        <v>-0.37432358082556405</v>
      </c>
      <c r="AX116" s="6">
        <v>-0.12663947205977522</v>
      </c>
      <c r="AY116" s="9">
        <v>-0.57747834456207681</v>
      </c>
      <c r="AZ116" s="9">
        <v>-9.3670453294736333E-2</v>
      </c>
      <c r="BA116" s="9">
        <v>0.19817845515348598</v>
      </c>
      <c r="BB116" s="9">
        <v>-0.18258315471937347</v>
      </c>
      <c r="BC116" s="6">
        <v>0</v>
      </c>
      <c r="BD116" s="6">
        <v>0.60681274445810729</v>
      </c>
      <c r="BE116" s="6">
        <v>-3.9931873479326363E-2</v>
      </c>
      <c r="BF116" s="6">
        <v>0</v>
      </c>
      <c r="BG116" s="4"/>
      <c r="BH116" s="6">
        <v>10.796308396320399</v>
      </c>
      <c r="BI116" s="6">
        <v>0.67564478193038457</v>
      </c>
      <c r="BJ116" s="6">
        <v>3.7701322131534765</v>
      </c>
      <c r="BK116" s="9">
        <v>-0.12663947205977522</v>
      </c>
      <c r="BL116" s="6">
        <v>-6.6228688747949072E-3</v>
      </c>
      <c r="BM116" s="6">
        <v>9.3758277097899523E-2</v>
      </c>
      <c r="BN116" s="6">
        <f t="shared" si="80"/>
        <v>0.87963798897948065</v>
      </c>
      <c r="BO116" s="6">
        <f t="shared" si="59"/>
        <v>0</v>
      </c>
      <c r="BP116" s="6">
        <f t="shared" si="60"/>
        <v>10.796308396320399</v>
      </c>
      <c r="BQ116" s="10">
        <f t="shared" si="61"/>
        <v>17</v>
      </c>
      <c r="BR116" s="7">
        <f t="array" ref="BR116">SUM(IF($AV116:$BM116&lt;0,1,0))</f>
        <v>8</v>
      </c>
      <c r="BS116" s="9">
        <f t="shared" si="62"/>
        <v>47.058823529411768</v>
      </c>
      <c r="BT116" s="7">
        <f t="array" ref="BT116">SUM(IF($AV116:$BM116&gt;15,1,0))</f>
        <v>0</v>
      </c>
      <c r="BU116" s="9">
        <f t="shared" si="63"/>
        <v>0</v>
      </c>
      <c r="BV116" s="7">
        <f t="array" ref="BV116">SUM(IF(AV116:BM116&gt;40,1,0))</f>
        <v>0</v>
      </c>
      <c r="BW116" s="9">
        <f t="shared" si="81"/>
        <v>0</v>
      </c>
      <c r="BX116" s="6">
        <v>-0.62308367036491008</v>
      </c>
      <c r="BY116" s="6">
        <v>-9.3670453294736333E-2</v>
      </c>
      <c r="BZ116" s="6">
        <v>-2.5265875699268414</v>
      </c>
      <c r="CA116" s="6">
        <v>12.694610778443117</v>
      </c>
      <c r="CB116" s="6">
        <v>-6.9620253164556996</v>
      </c>
      <c r="CC116" s="6">
        <v>0</v>
      </c>
      <c r="CD116" s="6">
        <v>0</v>
      </c>
      <c r="CE116" s="6">
        <v>0</v>
      </c>
      <c r="CF116" s="6">
        <v>-0.57747834456207681</v>
      </c>
      <c r="CG116" s="6">
        <v>0</v>
      </c>
      <c r="CH116" s="6">
        <v>-0.57747834456207681</v>
      </c>
      <c r="CI116" s="6">
        <v>1.0502512562813981</v>
      </c>
      <c r="CJ116" s="6">
        <v>18.90243902439024</v>
      </c>
      <c r="CK116" s="6">
        <v>0</v>
      </c>
      <c r="CL116" s="6"/>
      <c r="CM116" s="6">
        <v>1.1189152139965186</v>
      </c>
      <c r="CN116" s="6">
        <v>-3.5442806117776393</v>
      </c>
      <c r="CO116" s="6">
        <v>0</v>
      </c>
      <c r="CP116" s="6">
        <f t="shared" si="103"/>
        <v>1.109506586009841</v>
      </c>
      <c r="CQ116" s="6">
        <f t="shared" si="104"/>
        <v>0</v>
      </c>
      <c r="CR116" s="6">
        <f t="shared" si="64"/>
        <v>18.90243902439024</v>
      </c>
      <c r="CS116" s="10">
        <f t="shared" si="65"/>
        <v>17</v>
      </c>
      <c r="CT116" s="7">
        <f t="array" ref="CT116">SUM(IF($BX116:$CO116&lt;0,1,0))</f>
        <v>7</v>
      </c>
      <c r="CU116" s="9">
        <f t="shared" si="100"/>
        <v>41.176470588235297</v>
      </c>
      <c r="CV116" s="7">
        <f t="array" ref="CV116">SUM(IF($BX116:$CO116&gt;15,1,0))</f>
        <v>1</v>
      </c>
      <c r="CW116" s="9">
        <f t="shared" si="101"/>
        <v>5.8823529411764701</v>
      </c>
      <c r="CX116" s="7">
        <f t="array" ref="CX116">SUM(IF(BX116:CO116&gt;40,1,0))</f>
        <v>0</v>
      </c>
      <c r="CY116" s="9">
        <f t="shared" si="102"/>
        <v>0</v>
      </c>
      <c r="CZ116" s="6">
        <v>0</v>
      </c>
      <c r="DA116" s="6">
        <v>0.48661800486617945</v>
      </c>
      <c r="DB116" s="6">
        <f t="shared" si="82"/>
        <v>0.24330900243308973</v>
      </c>
      <c r="DC116" s="6">
        <f t="shared" si="66"/>
        <v>0.24330900243308973</v>
      </c>
      <c r="DD116" s="6">
        <f t="shared" si="67"/>
        <v>0.48661800486617945</v>
      </c>
      <c r="DE116" s="10">
        <f t="shared" si="68"/>
        <v>2</v>
      </c>
      <c r="DF116" s="7">
        <f t="array" ref="DF116">SUM(IF($CZ116:$DA116&lt;0,1,0))</f>
        <v>0</v>
      </c>
      <c r="DG116" s="9">
        <f t="shared" si="69"/>
        <v>0</v>
      </c>
      <c r="DH116" s="7">
        <f t="array" ref="DH116">SUM(IF($CZ116:$DA116&gt;20,1,0))</f>
        <v>0</v>
      </c>
      <c r="DI116" s="9">
        <f t="shared" si="70"/>
        <v>0</v>
      </c>
      <c r="DJ116" s="7">
        <f t="array" ref="DJ116">SUM(IF(CZ116:DA116&gt;40,1,0))</f>
        <v>0</v>
      </c>
      <c r="DK116" s="9">
        <f t="shared" si="83"/>
        <v>0</v>
      </c>
      <c r="DL116" s="4"/>
      <c r="DM116" s="6">
        <v>-0.14705943101218644</v>
      </c>
      <c r="DN116" s="6">
        <f t="shared" si="110"/>
        <v>-0.14705943101218644</v>
      </c>
      <c r="DO116" s="6">
        <f t="shared" si="111"/>
        <v>-0.14705943101218644</v>
      </c>
      <c r="DP116" s="6">
        <f t="shared" si="112"/>
        <v>-0.14705943101218644</v>
      </c>
      <c r="DQ116" s="10">
        <f t="shared" si="113"/>
        <v>1</v>
      </c>
      <c r="DR116" s="7">
        <f t="array" ref="DR116">SUM(IF($DL116:$DM116&lt;0,1,0))</f>
        <v>1</v>
      </c>
      <c r="DS116" s="9">
        <f t="shared" si="114"/>
        <v>100</v>
      </c>
      <c r="DT116" s="7">
        <f t="array" ref="DT116">SUM(IF($DL116:$DM116&gt;15,1,0))</f>
        <v>0</v>
      </c>
      <c r="DU116" s="9">
        <f t="shared" si="115"/>
        <v>0</v>
      </c>
      <c r="DV116" s="7">
        <f t="array" ref="DV116">SUM(IF(DL116:DM116&gt;40,1,0))</f>
        <v>0</v>
      </c>
      <c r="DW116" s="9">
        <f t="shared" si="116"/>
        <v>0</v>
      </c>
      <c r="DX116" s="6">
        <f t="shared" si="85"/>
        <v>1.0418938366757116</v>
      </c>
      <c r="DY116" s="6">
        <f t="shared" si="71"/>
        <v>0</v>
      </c>
      <c r="DZ116" s="6">
        <f t="shared" si="72"/>
        <v>18.90243902439024</v>
      </c>
      <c r="EA116" s="9">
        <f t="shared" si="90"/>
        <v>0</v>
      </c>
      <c r="EB116" s="6">
        <f t="shared" si="73"/>
        <v>4.1129253513544235</v>
      </c>
      <c r="EC116" s="9">
        <f t="shared" si="91"/>
        <v>27.59776274842346</v>
      </c>
      <c r="ED116" s="10">
        <f t="shared" si="74"/>
        <v>62</v>
      </c>
      <c r="EE116" s="10">
        <f t="shared" si="75"/>
        <v>21</v>
      </c>
      <c r="EF116" s="9">
        <f t="shared" si="76"/>
        <v>33.87096774193548</v>
      </c>
      <c r="EG116" s="10">
        <f t="shared" si="77"/>
        <v>1</v>
      </c>
      <c r="EH116" s="9">
        <f t="shared" si="78"/>
        <v>1.6129032258064515</v>
      </c>
      <c r="EI116" s="9">
        <f t="shared" si="92"/>
        <v>2.4729713849227335</v>
      </c>
      <c r="EJ116" s="10">
        <f t="shared" si="79"/>
        <v>0</v>
      </c>
      <c r="EK116" s="9">
        <f t="shared" si="84"/>
        <v>0</v>
      </c>
      <c r="EL116" s="6"/>
      <c r="EM116" s="5"/>
      <c r="EN116" s="5"/>
      <c r="EO116" s="5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</row>
    <row r="117" spans="1:168" x14ac:dyDescent="0.4">
      <c r="A117" s="7"/>
      <c r="B117" s="17">
        <v>1908</v>
      </c>
      <c r="C117" s="9">
        <v>0</v>
      </c>
      <c r="D117" s="9">
        <v>0</v>
      </c>
      <c r="E117" s="9">
        <v>0</v>
      </c>
      <c r="F117" s="9">
        <v>0</v>
      </c>
      <c r="G117" s="9">
        <v>0.14776035423345046</v>
      </c>
      <c r="H117" s="9">
        <v>1.9490094450302919E-2</v>
      </c>
      <c r="I117" s="9">
        <v>1.8391466359601871E-2</v>
      </c>
      <c r="J117" s="9">
        <v>-2.1738092903141326</v>
      </c>
      <c r="K117" s="9">
        <v>2.436647173489348E-2</v>
      </c>
      <c r="L117" s="9">
        <v>0.7106101445723878</v>
      </c>
      <c r="M117" s="9">
        <v>0</v>
      </c>
      <c r="N117" s="9">
        <v>2.436647173489348E-2</v>
      </c>
      <c r="O117" s="9">
        <v>2.436647173489348E-2</v>
      </c>
      <c r="P117" s="6">
        <f t="shared" si="117"/>
        <v>-9.2650601191823778E-2</v>
      </c>
      <c r="Q117" s="6">
        <f t="shared" si="118"/>
        <v>1.8391466359601871E-2</v>
      </c>
      <c r="R117" s="6">
        <f t="shared" si="119"/>
        <v>0.7106101445723878</v>
      </c>
      <c r="S117" s="10">
        <f t="shared" si="120"/>
        <v>13</v>
      </c>
      <c r="T117" s="7">
        <f t="array" ref="T117">SUM(IF($C117:$O117&lt;0,1,0))</f>
        <v>1</v>
      </c>
      <c r="U117" s="9">
        <f t="shared" si="121"/>
        <v>7.6923076923076925</v>
      </c>
      <c r="V117" s="7">
        <f t="array" ref="V117">SUM(IF($C117:$O117&gt;15,1,0))</f>
        <v>0</v>
      </c>
      <c r="W117" s="9">
        <f t="shared" si="122"/>
        <v>0</v>
      </c>
      <c r="X117" s="7">
        <f t="array" ref="X117">SUM(IF(C117:O117&gt;40,1,0))</f>
        <v>0</v>
      </c>
      <c r="Y117" s="9">
        <f t="shared" si="123"/>
        <v>0</v>
      </c>
      <c r="Z117" s="6">
        <v>-2.0889430667947462E-2</v>
      </c>
      <c r="AA117" s="6">
        <v>23.397893270562609</v>
      </c>
      <c r="AB117" s="6">
        <v>1.0110531480812091</v>
      </c>
      <c r="AC117" s="6">
        <v>-0.1452330968347737</v>
      </c>
      <c r="AD117" s="9">
        <v>-0.50726422063530618</v>
      </c>
      <c r="AE117" s="6">
        <v>0</v>
      </c>
      <c r="AF117" s="6">
        <v>-3.4072214343594531E-2</v>
      </c>
      <c r="AG117" s="6">
        <v>0</v>
      </c>
      <c r="AH117" s="6">
        <v>46.151232770335859</v>
      </c>
      <c r="AI117" s="6">
        <v>1.1314701036387653</v>
      </c>
      <c r="AJ117" s="6">
        <v>0</v>
      </c>
      <c r="AK117" s="6">
        <v>-3.0787630339565664</v>
      </c>
      <c r="AL117" s="6">
        <f t="shared" si="105"/>
        <v>5.6587856080150223</v>
      </c>
      <c r="AM117" s="6">
        <f t="shared" si="106"/>
        <v>0</v>
      </c>
      <c r="AN117" s="6">
        <f t="shared" si="57"/>
        <v>46.151232770335859</v>
      </c>
      <c r="AO117" s="10">
        <f t="shared" si="58"/>
        <v>12</v>
      </c>
      <c r="AP117" s="7">
        <f t="array" ref="AP117">SUM(IF($Z117:$AK117&lt;0,1,0))</f>
        <v>5</v>
      </c>
      <c r="AQ117" s="9">
        <f t="shared" si="107"/>
        <v>41.666666666666664</v>
      </c>
      <c r="AR117" s="7">
        <f t="array" ref="AR117">SUM(IF($Z117:$AK117&gt;15,1,0))</f>
        <v>2</v>
      </c>
      <c r="AS117" s="9">
        <f t="shared" si="108"/>
        <v>16.666666666666664</v>
      </c>
      <c r="AT117" s="7">
        <f t="array" ref="AT117">SUM(IF(Z117:AK117&gt;40,1,0))</f>
        <v>1</v>
      </c>
      <c r="AU117" s="9">
        <f t="shared" si="109"/>
        <v>8.3333333333333321</v>
      </c>
      <c r="AV117" s="6">
        <v>-0.59107627746091129</v>
      </c>
      <c r="AW117" s="6">
        <v>0.3398246296933527</v>
      </c>
      <c r="AX117" s="6">
        <v>-0.51132671746707548</v>
      </c>
      <c r="AY117" s="9">
        <v>-0.29041626331074433</v>
      </c>
      <c r="AZ117" s="9">
        <v>-0.14464201808167543</v>
      </c>
      <c r="BA117" s="9">
        <v>-3.9025310522355916E-3</v>
      </c>
      <c r="BB117" s="9">
        <v>0.13876960549763506</v>
      </c>
      <c r="BC117" s="6">
        <v>0</v>
      </c>
      <c r="BD117" s="6">
        <v>-0.47671193166324288</v>
      </c>
      <c r="BE117" s="6">
        <v>-0.12360676376963475</v>
      </c>
      <c r="BF117" s="6">
        <v>0</v>
      </c>
      <c r="BG117" s="4"/>
      <c r="BH117" s="6">
        <v>11.547023160537883</v>
      </c>
      <c r="BI117" s="6">
        <v>-0.73277751711362527</v>
      </c>
      <c r="BJ117" s="6">
        <v>-1.6397224615284478</v>
      </c>
      <c r="BK117" s="9">
        <v>-0.51132671746707548</v>
      </c>
      <c r="BL117" s="6">
        <v>0.68510214250125934</v>
      </c>
      <c r="BM117" s="6">
        <v>0.14485153426404551</v>
      </c>
      <c r="BN117" s="6">
        <f t="shared" si="80"/>
        <v>0.4605918749164416</v>
      </c>
      <c r="BO117" s="6">
        <f t="shared" si="59"/>
        <v>-0.12360676376963475</v>
      </c>
      <c r="BP117" s="6">
        <f t="shared" si="60"/>
        <v>11.547023160537883</v>
      </c>
      <c r="BQ117" s="10">
        <f t="shared" si="61"/>
        <v>17</v>
      </c>
      <c r="BR117" s="7">
        <f t="array" ref="BR117">SUM(IF($AV117:$BM117&lt;0,1,0))</f>
        <v>10</v>
      </c>
      <c r="BS117" s="9">
        <f t="shared" si="62"/>
        <v>58.823529411764703</v>
      </c>
      <c r="BT117" s="7">
        <f t="array" ref="BT117">SUM(IF($AV117:$BM117&gt;15,1,0))</f>
        <v>0</v>
      </c>
      <c r="BU117" s="9">
        <f t="shared" si="63"/>
        <v>0</v>
      </c>
      <c r="BV117" s="7">
        <f t="array" ref="BV117">SUM(IF(AV117:BM117&gt;40,1,0))</f>
        <v>0</v>
      </c>
      <c r="BW117" s="9">
        <f t="shared" si="81"/>
        <v>0</v>
      </c>
      <c r="BX117" s="6">
        <v>0.44536688993175311</v>
      </c>
      <c r="BY117" s="6">
        <v>-0.53242981606970163</v>
      </c>
      <c r="BZ117" s="6">
        <v>0.54238143289606633</v>
      </c>
      <c r="CA117" s="6">
        <v>32.51859723698194</v>
      </c>
      <c r="CB117" s="6">
        <v>-12.244897959183664</v>
      </c>
      <c r="CC117" s="6">
        <v>0</v>
      </c>
      <c r="CD117" s="6">
        <v>0</v>
      </c>
      <c r="CE117" s="6">
        <v>0</v>
      </c>
      <c r="CF117" s="6">
        <v>-0.29041626331073322</v>
      </c>
      <c r="CG117" s="6">
        <v>0</v>
      </c>
      <c r="CH117" s="6">
        <v>-0.29041626331073322</v>
      </c>
      <c r="CI117" s="6">
        <v>0</v>
      </c>
      <c r="CJ117" s="6">
        <v>-51.355311355311365</v>
      </c>
      <c r="CK117" s="6">
        <v>0</v>
      </c>
      <c r="CL117" s="6"/>
      <c r="CM117" s="6">
        <v>1.8321617736822393</v>
      </c>
      <c r="CN117" s="6">
        <v>0.84504367641473621</v>
      </c>
      <c r="CO117" s="6">
        <v>0</v>
      </c>
      <c r="CP117" s="6">
        <f t="shared" si="103"/>
        <v>-1.6782306263105564</v>
      </c>
      <c r="CQ117" s="6">
        <f t="shared" si="104"/>
        <v>0</v>
      </c>
      <c r="CR117" s="6">
        <f t="shared" si="64"/>
        <v>32.51859723698194</v>
      </c>
      <c r="CS117" s="10">
        <f t="shared" si="65"/>
        <v>17</v>
      </c>
      <c r="CT117" s="7">
        <f t="array" ref="CT117">SUM(IF($BX117:$CO117&lt;0,1,0))</f>
        <v>5</v>
      </c>
      <c r="CU117" s="9">
        <f t="shared" ref="CU117:CU148" si="124">100*CT117/CS117</f>
        <v>29.411764705882351</v>
      </c>
      <c r="CV117" s="7">
        <f t="array" ref="CV117">SUM(IF($BX117:$CO117&gt;15,1,0))</f>
        <v>1</v>
      </c>
      <c r="CW117" s="9">
        <f t="shared" ref="CW117:CW148" si="125">100*(CV117/$CS117)</f>
        <v>5.8823529411764701</v>
      </c>
      <c r="CX117" s="7">
        <f t="array" ref="CX117">SUM(IF(BX117:CO117&gt;40,1,0))</f>
        <v>0</v>
      </c>
      <c r="CY117" s="9">
        <f t="shared" ref="CY117:CY148" si="126">100*(CX117/CS117)</f>
        <v>0</v>
      </c>
      <c r="CZ117" s="6">
        <v>0</v>
      </c>
      <c r="DA117" s="6">
        <v>0.14619883040936088</v>
      </c>
      <c r="DB117" s="6">
        <f t="shared" si="82"/>
        <v>7.309941520468044E-2</v>
      </c>
      <c r="DC117" s="6">
        <f t="shared" si="66"/>
        <v>7.309941520468044E-2</v>
      </c>
      <c r="DD117" s="6">
        <f t="shared" si="67"/>
        <v>0.14619883040936088</v>
      </c>
      <c r="DE117" s="10">
        <f t="shared" si="68"/>
        <v>2</v>
      </c>
      <c r="DF117" s="7">
        <f t="array" ref="DF117">SUM(IF($CZ117:$DA117&lt;0,1,0))</f>
        <v>0</v>
      </c>
      <c r="DG117" s="9">
        <f t="shared" si="69"/>
        <v>0</v>
      </c>
      <c r="DH117" s="7">
        <f t="array" ref="DH117">SUM(IF($CZ117:$DA117&gt;20,1,0))</f>
        <v>0</v>
      </c>
      <c r="DI117" s="9">
        <f t="shared" si="70"/>
        <v>0</v>
      </c>
      <c r="DJ117" s="7">
        <f t="array" ref="DJ117">SUM(IF(CZ117:DA117&gt;40,1,0))</f>
        <v>0</v>
      </c>
      <c r="DK117" s="9">
        <f t="shared" si="83"/>
        <v>0</v>
      </c>
      <c r="DL117" s="4"/>
      <c r="DM117" s="6">
        <v>2.397989114841792E-2</v>
      </c>
      <c r="DN117" s="6">
        <f t="shared" si="110"/>
        <v>2.397989114841792E-2</v>
      </c>
      <c r="DO117" s="6">
        <f t="shared" si="111"/>
        <v>2.397989114841792E-2</v>
      </c>
      <c r="DP117" s="6">
        <f t="shared" si="112"/>
        <v>2.397989114841792E-2</v>
      </c>
      <c r="DQ117" s="10">
        <f t="shared" si="113"/>
        <v>1</v>
      </c>
      <c r="DR117" s="7">
        <f t="array" ref="DR117">SUM(IF($DL117:$DM117&lt;0,1,0))</f>
        <v>0</v>
      </c>
      <c r="DS117" s="9">
        <f t="shared" si="114"/>
        <v>0</v>
      </c>
      <c r="DT117" s="7">
        <f t="array" ref="DT117">SUM(IF($DL117:$DM117&gt;15,1,0))</f>
        <v>0</v>
      </c>
      <c r="DU117" s="9">
        <f t="shared" si="115"/>
        <v>0</v>
      </c>
      <c r="DV117" s="7">
        <f t="array" ref="DV117">SUM(IF(DL117:DM117&gt;40,1,0))</f>
        <v>0</v>
      </c>
      <c r="DW117" s="9">
        <f t="shared" si="116"/>
        <v>0</v>
      </c>
      <c r="DX117" s="6">
        <f t="shared" si="85"/>
        <v>0.74469821658942537</v>
      </c>
      <c r="DY117" s="6">
        <f t="shared" si="71"/>
        <v>0</v>
      </c>
      <c r="DZ117" s="6">
        <f t="shared" si="72"/>
        <v>46.151232770335859</v>
      </c>
      <c r="EA117" s="9">
        <f t="shared" si="90"/>
        <v>0</v>
      </c>
      <c r="EB117" s="6">
        <f t="shared" si="73"/>
        <v>10.439942870506696</v>
      </c>
      <c r="EC117" s="9">
        <f t="shared" si="91"/>
        <v>32.474707519144978</v>
      </c>
      <c r="ED117" s="10">
        <f t="shared" si="74"/>
        <v>62</v>
      </c>
      <c r="EE117" s="10">
        <f t="shared" si="75"/>
        <v>21</v>
      </c>
      <c r="EF117" s="9">
        <f t="shared" si="76"/>
        <v>33.87096774193548</v>
      </c>
      <c r="EG117" s="10">
        <f t="shared" si="77"/>
        <v>3</v>
      </c>
      <c r="EH117" s="9">
        <f t="shared" si="78"/>
        <v>4.838709677419355</v>
      </c>
      <c r="EI117" s="9">
        <f t="shared" si="92"/>
        <v>2.4460896644926264</v>
      </c>
      <c r="EJ117" s="10">
        <f t="shared" si="79"/>
        <v>1</v>
      </c>
      <c r="EK117" s="9">
        <f t="shared" si="84"/>
        <v>1.6129032258064515</v>
      </c>
      <c r="EL117" s="6"/>
      <c r="EM117" s="5"/>
      <c r="EN117" s="5"/>
      <c r="EO117" s="5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</row>
    <row r="118" spans="1:168" x14ac:dyDescent="0.4">
      <c r="A118" s="7"/>
      <c r="B118" s="17">
        <v>1909</v>
      </c>
      <c r="C118" s="9">
        <v>0</v>
      </c>
      <c r="D118" s="9">
        <v>0</v>
      </c>
      <c r="E118" s="9">
        <v>0</v>
      </c>
      <c r="F118" s="9">
        <v>0</v>
      </c>
      <c r="G118" s="9">
        <v>-9.1912661030013609E-2</v>
      </c>
      <c r="H118" s="9">
        <v>-1.9492229906581393E-2</v>
      </c>
      <c r="I118" s="9">
        <v>-2.3038495445182328E-2</v>
      </c>
      <c r="J118" s="9">
        <v>-2.2243743721756415</v>
      </c>
      <c r="K118" s="9">
        <v>-2.4360535931788885E-2</v>
      </c>
      <c r="L118" s="9">
        <v>-4.8780487804878092E-2</v>
      </c>
      <c r="M118" s="9">
        <v>0</v>
      </c>
      <c r="N118" s="9">
        <v>-2.4360535931788885E-2</v>
      </c>
      <c r="O118" s="9">
        <v>-2.4360535931788885E-2</v>
      </c>
      <c r="P118" s="6">
        <f t="shared" si="117"/>
        <v>-0.19082152724289719</v>
      </c>
      <c r="Q118" s="6">
        <f t="shared" si="118"/>
        <v>-2.3038495445182328E-2</v>
      </c>
      <c r="R118" s="6">
        <f t="shared" si="119"/>
        <v>0</v>
      </c>
      <c r="S118" s="10">
        <f t="shared" si="120"/>
        <v>13</v>
      </c>
      <c r="T118" s="7">
        <f t="array" ref="T118">SUM(IF($C118:$O118&lt;0,1,0))</f>
        <v>8</v>
      </c>
      <c r="U118" s="9">
        <f t="shared" si="121"/>
        <v>61.53846153846154</v>
      </c>
      <c r="V118" s="7">
        <f t="array" ref="V118">SUM(IF($C118:$O118&gt;15,1,0))</f>
        <v>0</v>
      </c>
      <c r="W118" s="9">
        <f t="shared" si="122"/>
        <v>0</v>
      </c>
      <c r="X118" s="7">
        <f t="array" ref="X118">SUM(IF(C118:O118&gt;40,1,0))</f>
        <v>0</v>
      </c>
      <c r="Y118" s="9">
        <f t="shared" si="123"/>
        <v>0</v>
      </c>
      <c r="Z118" s="6">
        <v>2.0337918593682502E-5</v>
      </c>
      <c r="AA118" s="6">
        <v>-4.9057005104934603</v>
      </c>
      <c r="AB118" s="6">
        <v>-0.73674768271324576</v>
      </c>
      <c r="AC118" s="6">
        <v>-2.7507307206309228E-2</v>
      </c>
      <c r="AD118" s="9">
        <v>0</v>
      </c>
      <c r="AE118" s="6">
        <v>0</v>
      </c>
      <c r="AF118" s="6">
        <v>-1.3577881780508338</v>
      </c>
      <c r="AG118" s="6">
        <v>0</v>
      </c>
      <c r="AH118" s="6">
        <v>-8.6075781224056023</v>
      </c>
      <c r="AI118" s="6">
        <v>-0.62670920692800003</v>
      </c>
      <c r="AJ118" s="6">
        <v>0</v>
      </c>
      <c r="AK118" s="6">
        <v>0.36089752627186389</v>
      </c>
      <c r="AL118" s="6">
        <f t="shared" si="105"/>
        <v>-1.3250927619672492</v>
      </c>
      <c r="AM118" s="6">
        <f t="shared" si="106"/>
        <v>-1.3753653603154614E-2</v>
      </c>
      <c r="AN118" s="6">
        <f t="shared" si="57"/>
        <v>0.36089752627186389</v>
      </c>
      <c r="AO118" s="10">
        <f t="shared" si="58"/>
        <v>12</v>
      </c>
      <c r="AP118" s="7">
        <f t="array" ref="AP118">SUM(IF($Z118:$AK118&lt;0,1,0))</f>
        <v>6</v>
      </c>
      <c r="AQ118" s="9">
        <f t="shared" si="107"/>
        <v>50</v>
      </c>
      <c r="AR118" s="7">
        <f t="array" ref="AR118">SUM(IF($Z118:$AK118&gt;15,1,0))</f>
        <v>0</v>
      </c>
      <c r="AS118" s="9">
        <f t="shared" si="108"/>
        <v>0</v>
      </c>
      <c r="AT118" s="7">
        <f t="array" ref="AT118">SUM(IF(Z118:AK118&gt;40,1,0))</f>
        <v>0</v>
      </c>
      <c r="AU118" s="9">
        <f t="shared" si="109"/>
        <v>0</v>
      </c>
      <c r="AV118" s="6">
        <v>0.53282082136056896</v>
      </c>
      <c r="AW118" s="6">
        <v>2.2554485140546809E-2</v>
      </c>
      <c r="AX118" s="6">
        <v>-2.0285937480613025E-2</v>
      </c>
      <c r="AY118" s="9">
        <v>0.20970873786407829</v>
      </c>
      <c r="AZ118" s="9">
        <v>0.30747430736444148</v>
      </c>
      <c r="BA118" s="9">
        <v>-0.1170871179762667</v>
      </c>
      <c r="BB118" s="9">
        <v>-0.18445531279992489</v>
      </c>
      <c r="BC118" s="6">
        <v>0</v>
      </c>
      <c r="BD118" s="6">
        <v>-0.68175025190763128</v>
      </c>
      <c r="BE118" s="6">
        <v>0.49307589277813868</v>
      </c>
      <c r="BF118" s="6">
        <v>0</v>
      </c>
      <c r="BG118" s="4"/>
      <c r="BH118" s="6">
        <v>-10.260831482775901</v>
      </c>
      <c r="BI118" s="6">
        <v>-2.9078023191410729</v>
      </c>
      <c r="BJ118" s="6">
        <v>-3.3451675435600348</v>
      </c>
      <c r="BK118" s="9">
        <v>-2.0285937480613025E-2</v>
      </c>
      <c r="BL118" s="6">
        <v>0.23150062009094086</v>
      </c>
      <c r="BM118" s="6">
        <v>-0.30653180083297649</v>
      </c>
      <c r="BN118" s="6">
        <f t="shared" si="80"/>
        <v>-0.94394487290331286</v>
      </c>
      <c r="BO118" s="6">
        <f t="shared" si="59"/>
        <v>-2.0285937480613025E-2</v>
      </c>
      <c r="BP118" s="6">
        <f t="shared" si="60"/>
        <v>0.53282082136056896</v>
      </c>
      <c r="BQ118" s="10">
        <f t="shared" si="61"/>
        <v>17</v>
      </c>
      <c r="BR118" s="7">
        <f t="array" ref="BR118">SUM(IF($AV118:$BM118&lt;0,1,0))</f>
        <v>9</v>
      </c>
      <c r="BS118" s="9">
        <f t="shared" si="62"/>
        <v>52.941176470588232</v>
      </c>
      <c r="BT118" s="7">
        <f t="array" ref="BT118">SUM(IF($AV118:$BM118&gt;15,1,0))</f>
        <v>0</v>
      </c>
      <c r="BU118" s="9">
        <f t="shared" si="63"/>
        <v>0</v>
      </c>
      <c r="BV118" s="7">
        <f t="array" ref="BV118">SUM(IF(AV118:BM118&gt;40,1,0))</f>
        <v>0</v>
      </c>
      <c r="BW118" s="9">
        <f t="shared" si="81"/>
        <v>0</v>
      </c>
      <c r="BX118" s="6">
        <v>-1.7969090637692808E-2</v>
      </c>
      <c r="BY118" s="6">
        <v>0</v>
      </c>
      <c r="BZ118" s="6">
        <v>-0.84054698281270657</v>
      </c>
      <c r="CA118" s="6">
        <v>-10.745789895749802</v>
      </c>
      <c r="CB118" s="6">
        <v>17.829457364341074</v>
      </c>
      <c r="CC118" s="6">
        <v>0</v>
      </c>
      <c r="CD118" s="6">
        <v>0</v>
      </c>
      <c r="CE118" s="6">
        <v>0</v>
      </c>
      <c r="CF118" s="6">
        <v>0.21359223300969621</v>
      </c>
      <c r="CG118" s="6">
        <v>0</v>
      </c>
      <c r="CH118" s="6">
        <v>0.21359223300969621</v>
      </c>
      <c r="CI118" s="6">
        <v>0</v>
      </c>
      <c r="CJ118" s="6">
        <v>38.855421686747007</v>
      </c>
      <c r="CK118" s="6">
        <v>0</v>
      </c>
      <c r="CL118" s="6"/>
      <c r="CM118" s="6">
        <v>-1.7490827699194633</v>
      </c>
      <c r="CN118" s="6">
        <v>-0.1223990208078396</v>
      </c>
      <c r="CO118" s="6">
        <v>3.8461538461538547</v>
      </c>
      <c r="CP118" s="6">
        <f t="shared" ref="CP118:CP149" si="127">AVERAGE(BX118:CO118)</f>
        <v>2.7930840943137545</v>
      </c>
      <c r="CQ118" s="6">
        <f t="shared" ref="CQ118:CQ149" si="128">MEDIAN($BX118:$CO118)</f>
        <v>0</v>
      </c>
      <c r="CR118" s="6">
        <f t="shared" si="64"/>
        <v>38.855421686747007</v>
      </c>
      <c r="CS118" s="10">
        <f t="shared" si="65"/>
        <v>17</v>
      </c>
      <c r="CT118" s="7">
        <f t="array" ref="CT118">SUM(IF($BX118:$CO118&lt;0,1,0))</f>
        <v>5</v>
      </c>
      <c r="CU118" s="9">
        <f t="shared" si="124"/>
        <v>29.411764705882351</v>
      </c>
      <c r="CV118" s="7">
        <f t="array" ref="CV118">SUM(IF($BX118:$CO118&gt;15,1,0))</f>
        <v>2</v>
      </c>
      <c r="CW118" s="9">
        <f t="shared" si="125"/>
        <v>11.76470588235294</v>
      </c>
      <c r="CX118" s="7">
        <f t="array" ref="CX118">SUM(IF(BX118:CO118&gt;40,1,0))</f>
        <v>0</v>
      </c>
      <c r="CY118" s="9">
        <f t="shared" si="126"/>
        <v>0</v>
      </c>
      <c r="CZ118" s="6">
        <v>0</v>
      </c>
      <c r="DA118" s="6">
        <v>9.7560975609756184E-2</v>
      </c>
      <c r="DB118" s="6">
        <f t="shared" si="82"/>
        <v>4.8780487804878092E-2</v>
      </c>
      <c r="DC118" s="6">
        <f t="shared" si="66"/>
        <v>4.8780487804878092E-2</v>
      </c>
      <c r="DD118" s="6">
        <f t="shared" si="67"/>
        <v>9.7560975609756184E-2</v>
      </c>
      <c r="DE118" s="10">
        <f t="shared" si="68"/>
        <v>2</v>
      </c>
      <c r="DF118" s="7">
        <f t="array" ref="DF118">SUM(IF($CZ118:$DA118&lt;0,1,0))</f>
        <v>0</v>
      </c>
      <c r="DG118" s="9">
        <f t="shared" si="69"/>
        <v>0</v>
      </c>
      <c r="DH118" s="7">
        <f t="array" ref="DH118">SUM(IF($CZ118:$DA118&gt;20,1,0))</f>
        <v>0</v>
      </c>
      <c r="DI118" s="9">
        <f t="shared" si="70"/>
        <v>0</v>
      </c>
      <c r="DJ118" s="7">
        <f t="array" ref="DJ118">SUM(IF(CZ118:DA118&gt;40,1,0))</f>
        <v>0</v>
      </c>
      <c r="DK118" s="9">
        <f t="shared" si="83"/>
        <v>0</v>
      </c>
      <c r="DL118" s="6">
        <v>0</v>
      </c>
      <c r="DM118" s="6">
        <v>-0.14705671983404889</v>
      </c>
      <c r="DN118" s="6">
        <f t="shared" si="110"/>
        <v>-7.3528359917024444E-2</v>
      </c>
      <c r="DO118" s="6">
        <f t="shared" si="111"/>
        <v>-7.3528359917024444E-2</v>
      </c>
      <c r="DP118" s="6">
        <f t="shared" si="112"/>
        <v>0</v>
      </c>
      <c r="DQ118" s="10">
        <f t="shared" si="113"/>
        <v>2</v>
      </c>
      <c r="DR118" s="7">
        <f t="array" ref="DR118">SUM(IF($DL118:$DM118&lt;0,1,0))</f>
        <v>1</v>
      </c>
      <c r="DS118" s="9">
        <f t="shared" si="114"/>
        <v>50</v>
      </c>
      <c r="DT118" s="7">
        <f t="array" ref="DT118">SUM(IF($DL118:$DM118&gt;15,1,0))</f>
        <v>0</v>
      </c>
      <c r="DU118" s="9">
        <f t="shared" si="115"/>
        <v>0</v>
      </c>
      <c r="DV118" s="7">
        <f t="array" ref="DV118">SUM(IF(DL118:DM118&gt;40,1,0))</f>
        <v>0</v>
      </c>
      <c r="DW118" s="9">
        <f t="shared" si="116"/>
        <v>0</v>
      </c>
      <c r="DX118" s="6">
        <f t="shared" si="85"/>
        <v>0.20641393685696122</v>
      </c>
      <c r="DY118" s="6">
        <f t="shared" si="71"/>
        <v>0</v>
      </c>
      <c r="DZ118" s="6">
        <f t="shared" si="72"/>
        <v>38.855421686747007</v>
      </c>
      <c r="EA118" s="9">
        <f t="shared" si="90"/>
        <v>0</v>
      </c>
      <c r="EB118" s="6">
        <f t="shared" si="73"/>
        <v>5.9451829249115065</v>
      </c>
      <c r="EC118" s="9">
        <f t="shared" si="91"/>
        <v>28.726521497748475</v>
      </c>
      <c r="ED118" s="10">
        <f t="shared" si="74"/>
        <v>63</v>
      </c>
      <c r="EE118" s="10">
        <f t="shared" si="75"/>
        <v>29</v>
      </c>
      <c r="EF118" s="9">
        <f t="shared" si="76"/>
        <v>46.031746031746032</v>
      </c>
      <c r="EG118" s="10">
        <f t="shared" si="77"/>
        <v>2</v>
      </c>
      <c r="EH118" s="9">
        <f t="shared" si="78"/>
        <v>3.1746031746031744</v>
      </c>
      <c r="EI118" s="9">
        <f t="shared" si="92"/>
        <v>2.6974124158153772</v>
      </c>
      <c r="EJ118" s="10">
        <f t="shared" si="79"/>
        <v>0</v>
      </c>
      <c r="EK118" s="9">
        <f t="shared" si="84"/>
        <v>0</v>
      </c>
      <c r="EL118" s="6"/>
      <c r="EM118" s="5"/>
      <c r="EN118" s="5"/>
      <c r="EO118" s="5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</row>
    <row r="119" spans="1:168" x14ac:dyDescent="0.4">
      <c r="A119" s="7"/>
      <c r="B119" s="17">
        <v>1910</v>
      </c>
      <c r="C119" s="9">
        <v>0</v>
      </c>
      <c r="D119" s="9">
        <v>0</v>
      </c>
      <c r="E119" s="9">
        <v>0</v>
      </c>
      <c r="F119" s="9">
        <v>0</v>
      </c>
      <c r="G119" s="9">
        <v>-4.1667204766615562E-3</v>
      </c>
      <c r="H119" s="9">
        <v>-2.4248479819632962E-3</v>
      </c>
      <c r="I119" s="9">
        <v>-2.5246243324783535E-4</v>
      </c>
      <c r="J119" s="9">
        <v>-6.837878895460392E-3</v>
      </c>
      <c r="K119" s="9">
        <v>0</v>
      </c>
      <c r="L119" s="9">
        <v>-0.34049066356749425</v>
      </c>
      <c r="M119" s="9">
        <v>0</v>
      </c>
      <c r="N119" s="9">
        <v>0</v>
      </c>
      <c r="O119" s="9">
        <v>0</v>
      </c>
      <c r="P119" s="6">
        <f t="shared" si="117"/>
        <v>-2.7244044104217487E-2</v>
      </c>
      <c r="Q119" s="6">
        <f t="shared" si="118"/>
        <v>0</v>
      </c>
      <c r="R119" s="6">
        <f t="shared" si="119"/>
        <v>0</v>
      </c>
      <c r="S119" s="10">
        <f t="shared" si="120"/>
        <v>13</v>
      </c>
      <c r="T119" s="7">
        <f t="array" ref="T119">SUM(IF($C119:$O119&lt;0,1,0))</f>
        <v>5</v>
      </c>
      <c r="U119" s="9">
        <f t="shared" si="121"/>
        <v>38.46153846153846</v>
      </c>
      <c r="V119" s="7">
        <f t="array" ref="V119">SUM(IF($C119:$O119&gt;15,1,0))</f>
        <v>0</v>
      </c>
      <c r="W119" s="9">
        <f t="shared" si="122"/>
        <v>0</v>
      </c>
      <c r="X119" s="7">
        <f t="array" ref="X119">SUM(IF(C119:O119&gt;40,1,0))</f>
        <v>0</v>
      </c>
      <c r="Y119" s="9">
        <f t="shared" si="123"/>
        <v>0</v>
      </c>
      <c r="Z119" s="6">
        <v>-6.9690956317369768E-3</v>
      </c>
      <c r="AA119" s="6">
        <v>-6.0929544368394932</v>
      </c>
      <c r="AB119" s="6">
        <v>0.88209087245325613</v>
      </c>
      <c r="AC119" s="6">
        <v>0.13265247917095824</v>
      </c>
      <c r="AD119" s="9">
        <v>0.38115038115036359</v>
      </c>
      <c r="AE119" s="6">
        <v>0</v>
      </c>
      <c r="AF119" s="6">
        <v>0.96827904842706758</v>
      </c>
      <c r="AG119" s="6">
        <v>0</v>
      </c>
      <c r="AH119" s="6">
        <v>-11.511209621743401</v>
      </c>
      <c r="AI119" s="6">
        <v>-0.82398718242160385</v>
      </c>
      <c r="AJ119" s="6">
        <v>0</v>
      </c>
      <c r="AK119" s="6">
        <v>-7.2618372621846561E-4</v>
      </c>
      <c r="AL119" s="6">
        <f t="shared" si="105"/>
        <v>-1.3393061449300674</v>
      </c>
      <c r="AM119" s="6">
        <f t="shared" si="106"/>
        <v>0</v>
      </c>
      <c r="AN119" s="6">
        <f t="shared" si="57"/>
        <v>0.96827904842706758</v>
      </c>
      <c r="AO119" s="10">
        <f t="shared" si="58"/>
        <v>12</v>
      </c>
      <c r="AP119" s="7">
        <f t="array" ref="AP119">SUM(IF($Z119:$AK119&lt;0,1,0))</f>
        <v>5</v>
      </c>
      <c r="AQ119" s="9">
        <f t="shared" si="107"/>
        <v>41.666666666666664</v>
      </c>
      <c r="AR119" s="7">
        <f t="array" ref="AR119">SUM(IF($Z119:$AK119&gt;15,1,0))</f>
        <v>0</v>
      </c>
      <c r="AS119" s="9">
        <f t="shared" si="108"/>
        <v>0</v>
      </c>
      <c r="AT119" s="7">
        <f t="array" ref="AT119">SUM(IF(Z119:AK119&gt;40,1,0))</f>
        <v>0</v>
      </c>
      <c r="AU119" s="9">
        <f t="shared" si="109"/>
        <v>0</v>
      </c>
      <c r="AV119" s="6">
        <v>-0.21113916748459749</v>
      </c>
      <c r="AW119" s="6">
        <v>-9.8404368051419056E-3</v>
      </c>
      <c r="AX119" s="6">
        <v>-0.56160632041123426</v>
      </c>
      <c r="AY119" s="9">
        <v>0.67625174391567899</v>
      </c>
      <c r="AZ119" s="9">
        <v>0.38244945283418819</v>
      </c>
      <c r="BA119" s="9">
        <v>4.8626518606065261E-2</v>
      </c>
      <c r="BB119" s="9">
        <v>2.3563160694539675E-2</v>
      </c>
      <c r="BC119" s="6">
        <v>1.2205152500488481E-2</v>
      </c>
      <c r="BD119" s="6">
        <v>-3.2956106641612859E-2</v>
      </c>
      <c r="BE119" s="6">
        <v>-0.51206772615756124</v>
      </c>
      <c r="BF119" s="6">
        <v>0</v>
      </c>
      <c r="BG119" s="4"/>
      <c r="BH119" s="6">
        <v>-4.2595086633654855</v>
      </c>
      <c r="BI119" s="6">
        <v>-0.40075354084442294</v>
      </c>
      <c r="BJ119" s="6">
        <v>-0.45198410777186337</v>
      </c>
      <c r="BK119" s="9">
        <v>-0.1636176920063015</v>
      </c>
      <c r="BL119" s="6">
        <v>-2.5348158033866586E-2</v>
      </c>
      <c r="BM119" s="6">
        <v>-0.38099234967752249</v>
      </c>
      <c r="BN119" s="6">
        <f t="shared" si="80"/>
        <v>-0.34510107297933229</v>
      </c>
      <c r="BO119" s="6">
        <f t="shared" si="59"/>
        <v>-3.2956106641612859E-2</v>
      </c>
      <c r="BP119" s="6">
        <f t="shared" si="60"/>
        <v>0.67625174391567899</v>
      </c>
      <c r="BQ119" s="10">
        <f t="shared" si="61"/>
        <v>17</v>
      </c>
      <c r="BR119" s="7">
        <f t="array" ref="BR119">SUM(IF($AV119:$BM119&lt;0,1,0))</f>
        <v>11</v>
      </c>
      <c r="BS119" s="9">
        <f t="shared" si="62"/>
        <v>64.705882352941174</v>
      </c>
      <c r="BT119" s="7">
        <f t="array" ref="BT119">SUM(IF($AV119:$BM119&gt;15,1,0))</f>
        <v>0</v>
      </c>
      <c r="BU119" s="9">
        <f t="shared" si="63"/>
        <v>0</v>
      </c>
      <c r="BV119" s="7">
        <f t="array" ref="BV119">SUM(IF(AV119:BM119&gt;40,1,0))</f>
        <v>0</v>
      </c>
      <c r="BW119" s="9">
        <f t="shared" si="81"/>
        <v>0</v>
      </c>
      <c r="BX119" s="6">
        <v>-3.8683826361485263E-2</v>
      </c>
      <c r="BY119" s="6">
        <v>-1.1102230246251565E-14</v>
      </c>
      <c r="BZ119" s="6">
        <v>-6.3322368421052655</v>
      </c>
      <c r="CA119" s="6">
        <v>0</v>
      </c>
      <c r="CB119" s="6">
        <v>-34.210526315789465</v>
      </c>
      <c r="CC119" s="6">
        <v>0</v>
      </c>
      <c r="CD119" s="6">
        <v>0</v>
      </c>
      <c r="CE119" s="6">
        <v>8.2474226804123862</v>
      </c>
      <c r="CF119" s="6">
        <v>0.66847510172445279</v>
      </c>
      <c r="CG119" s="6">
        <v>0</v>
      </c>
      <c r="CH119" s="6">
        <v>0.66847510172445279</v>
      </c>
      <c r="CI119" s="6">
        <v>-8.4539261027405388E-2</v>
      </c>
      <c r="CJ119" s="6">
        <v>-2.9284164859002315</v>
      </c>
      <c r="CK119" s="6">
        <v>0</v>
      </c>
      <c r="CL119" s="6"/>
      <c r="CM119" s="6">
        <v>-0.91650649289767294</v>
      </c>
      <c r="CN119" s="6">
        <v>0.48076923076922906</v>
      </c>
      <c r="CO119" s="6">
        <v>-2.4074074074074248</v>
      </c>
      <c r="CP119" s="6">
        <f t="shared" si="127"/>
        <v>-2.1678337951093205</v>
      </c>
      <c r="CQ119" s="6">
        <f t="shared" si="128"/>
        <v>0</v>
      </c>
      <c r="CR119" s="6">
        <f t="shared" si="64"/>
        <v>8.2474226804123862</v>
      </c>
      <c r="CS119" s="10">
        <f t="shared" si="65"/>
        <v>17</v>
      </c>
      <c r="CT119" s="7">
        <f t="array" ref="CT119">SUM(IF($BX119:$CO119&lt;0,1,0))</f>
        <v>8</v>
      </c>
      <c r="CU119" s="9">
        <f t="shared" si="124"/>
        <v>47.058823529411768</v>
      </c>
      <c r="CV119" s="7">
        <f t="array" ref="CV119">SUM(IF($BX119:$CO119&gt;15,1,0))</f>
        <v>0</v>
      </c>
      <c r="CW119" s="9">
        <f t="shared" si="125"/>
        <v>0</v>
      </c>
      <c r="CX119" s="7">
        <f t="array" ref="CX119">SUM(IF(BX119:CO119&gt;40,1,0))</f>
        <v>0</v>
      </c>
      <c r="CY119" s="9">
        <f t="shared" si="126"/>
        <v>0</v>
      </c>
      <c r="CZ119" s="6">
        <v>0</v>
      </c>
      <c r="DA119" s="6">
        <v>-0.29182879377432913</v>
      </c>
      <c r="DB119" s="6">
        <f t="shared" si="82"/>
        <v>-0.14591439688716457</v>
      </c>
      <c r="DC119" s="6">
        <f t="shared" si="66"/>
        <v>-0.14591439688716457</v>
      </c>
      <c r="DD119" s="6">
        <f t="shared" si="67"/>
        <v>0</v>
      </c>
      <c r="DE119" s="10">
        <f t="shared" si="68"/>
        <v>2</v>
      </c>
      <c r="DF119" s="7">
        <f t="array" ref="DF119">SUM(IF($CZ119:$DA119&lt;0,1,0))</f>
        <v>1</v>
      </c>
      <c r="DG119" s="9">
        <f t="shared" si="69"/>
        <v>50</v>
      </c>
      <c r="DH119" s="7">
        <f t="array" ref="DH119">SUM(IF($CZ119:$DA119&gt;20,1,0))</f>
        <v>0</v>
      </c>
      <c r="DI119" s="9">
        <f t="shared" si="70"/>
        <v>0</v>
      </c>
      <c r="DJ119" s="7">
        <f t="array" ref="DJ119">SUM(IF(CZ119:DA119&gt;40,1,0))</f>
        <v>0</v>
      </c>
      <c r="DK119" s="9">
        <f t="shared" si="83"/>
        <v>0</v>
      </c>
      <c r="DL119" s="6">
        <v>0</v>
      </c>
      <c r="DM119" s="6">
        <v>1.2868491640949387E-3</v>
      </c>
      <c r="DN119" s="6">
        <f t="shared" si="110"/>
        <v>6.4342458204746933E-4</v>
      </c>
      <c r="DO119" s="6">
        <f t="shared" si="111"/>
        <v>6.4342458204746933E-4</v>
      </c>
      <c r="DP119" s="6">
        <f t="shared" si="112"/>
        <v>1.2868491640949387E-3</v>
      </c>
      <c r="DQ119" s="10">
        <f t="shared" si="113"/>
        <v>2</v>
      </c>
      <c r="DR119" s="7">
        <f t="array" ref="DR119">SUM(IF($DL119:$DM119&lt;0,1,0))</f>
        <v>0</v>
      </c>
      <c r="DS119" s="9">
        <f t="shared" si="114"/>
        <v>0</v>
      </c>
      <c r="DT119" s="7">
        <f t="array" ref="DT119">SUM(IF($DL119:$DM119&gt;15,1,0))</f>
        <v>0</v>
      </c>
      <c r="DU119" s="9">
        <f t="shared" si="115"/>
        <v>0</v>
      </c>
      <c r="DV119" s="7">
        <f t="array" ref="DV119">SUM(IF(DL119:DM119&gt;40,1,0))</f>
        <v>0</v>
      </c>
      <c r="DW119" s="9">
        <f t="shared" si="116"/>
        <v>0</v>
      </c>
      <c r="DX119" s="6">
        <f t="shared" si="85"/>
        <v>-0.94343303197830097</v>
      </c>
      <c r="DY119" s="6">
        <f t="shared" si="71"/>
        <v>0</v>
      </c>
      <c r="DZ119" s="6">
        <f t="shared" si="72"/>
        <v>8.2474226804123862</v>
      </c>
      <c r="EA119" s="9">
        <f t="shared" si="90"/>
        <v>0</v>
      </c>
      <c r="EB119" s="6">
        <f t="shared" si="73"/>
        <v>4.8043151361849379</v>
      </c>
      <c r="EC119" s="9">
        <f t="shared" si="91"/>
        <v>26.59414750003943</v>
      </c>
      <c r="ED119" s="10">
        <f t="shared" si="74"/>
        <v>63</v>
      </c>
      <c r="EE119" s="10">
        <f t="shared" si="75"/>
        <v>30</v>
      </c>
      <c r="EF119" s="9">
        <f t="shared" si="76"/>
        <v>47.61904761904762</v>
      </c>
      <c r="EG119" s="10">
        <f t="shared" si="77"/>
        <v>0</v>
      </c>
      <c r="EH119" s="9">
        <f t="shared" si="78"/>
        <v>0</v>
      </c>
      <c r="EI119" s="9">
        <f t="shared" si="92"/>
        <v>2.4196346380375995</v>
      </c>
      <c r="EJ119" s="10">
        <f t="shared" si="79"/>
        <v>0</v>
      </c>
      <c r="EK119" s="9">
        <f t="shared" si="84"/>
        <v>0</v>
      </c>
      <c r="EL119" s="6"/>
      <c r="EM119" s="5"/>
      <c r="EN119" s="5"/>
      <c r="EO119" s="5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</row>
    <row r="120" spans="1:168" x14ac:dyDescent="0.4">
      <c r="A120" s="7"/>
      <c r="B120" s="17">
        <v>1911</v>
      </c>
      <c r="C120" s="9">
        <v>0</v>
      </c>
      <c r="D120" s="9">
        <v>0</v>
      </c>
      <c r="E120" s="9">
        <v>0</v>
      </c>
      <c r="F120" s="9">
        <v>0</v>
      </c>
      <c r="G120" s="9">
        <v>2.7792811901239389E-3</v>
      </c>
      <c r="H120" s="9">
        <v>-7.3138440121134352E-3</v>
      </c>
      <c r="I120" s="9">
        <v>-7.1740314760204704E-3</v>
      </c>
      <c r="J120" s="9">
        <v>-0.2279365972541636</v>
      </c>
      <c r="K120" s="9">
        <v>0</v>
      </c>
      <c r="L120" s="9">
        <v>0.29282604724791828</v>
      </c>
      <c r="M120" s="9">
        <v>0</v>
      </c>
      <c r="N120" s="9">
        <v>0</v>
      </c>
      <c r="O120" s="9">
        <v>0</v>
      </c>
      <c r="P120" s="6">
        <f t="shared" si="117"/>
        <v>4.0908350535188241E-3</v>
      </c>
      <c r="Q120" s="6">
        <f t="shared" si="118"/>
        <v>0</v>
      </c>
      <c r="R120" s="6">
        <f t="shared" si="119"/>
        <v>0.29282604724791828</v>
      </c>
      <c r="S120" s="10">
        <f t="shared" si="120"/>
        <v>13</v>
      </c>
      <c r="T120" s="7">
        <f t="array" ref="T120">SUM(IF($C120:$O120&lt;0,1,0))</f>
        <v>3</v>
      </c>
      <c r="U120" s="9">
        <f t="shared" si="121"/>
        <v>23.076923076923077</v>
      </c>
      <c r="V120" s="7">
        <f t="array" ref="V120">SUM(IF($C120:$O120&gt;15,1,0))</f>
        <v>0</v>
      </c>
      <c r="W120" s="9">
        <f t="shared" si="122"/>
        <v>0</v>
      </c>
      <c r="X120" s="7">
        <f t="array" ref="X120">SUM(IF(C120:O120&gt;40,1,0))</f>
        <v>0</v>
      </c>
      <c r="Y120" s="9">
        <f t="shared" si="123"/>
        <v>0</v>
      </c>
      <c r="Z120" s="6">
        <v>2.7824159843969909E-2</v>
      </c>
      <c r="AA120" s="6">
        <v>-1.4897596702588278</v>
      </c>
      <c r="AB120" s="6">
        <v>-1.0904441487005534</v>
      </c>
      <c r="AC120" s="6">
        <v>4.0233255425059511E-2</v>
      </c>
      <c r="AD120" s="9">
        <v>0</v>
      </c>
      <c r="AE120" s="6">
        <v>0</v>
      </c>
      <c r="AF120" s="6">
        <v>-0.87184747625906889</v>
      </c>
      <c r="AG120" s="6">
        <v>0</v>
      </c>
      <c r="AH120" s="6">
        <v>-1.9012031371904881</v>
      </c>
      <c r="AI120" s="6">
        <v>0.15768382947662918</v>
      </c>
      <c r="AJ120" s="6">
        <v>0</v>
      </c>
      <c r="AK120" s="6">
        <v>0.67383401687399758</v>
      </c>
      <c r="AL120" s="6">
        <f t="shared" si="105"/>
        <v>-0.37113993089910685</v>
      </c>
      <c r="AM120" s="6">
        <f t="shared" si="106"/>
        <v>0</v>
      </c>
      <c r="AN120" s="6">
        <f t="shared" si="57"/>
        <v>0.67383401687399758</v>
      </c>
      <c r="AO120" s="10">
        <f t="shared" si="58"/>
        <v>12</v>
      </c>
      <c r="AP120" s="7">
        <f t="array" ref="AP120">SUM(IF($Z120:$AK120&lt;0,1,0))</f>
        <v>4</v>
      </c>
      <c r="AQ120" s="9">
        <f t="shared" si="107"/>
        <v>33.333333333333336</v>
      </c>
      <c r="AR120" s="7">
        <f t="array" ref="AR120">SUM(IF($Z120:$AK120&gt;15,1,0))</f>
        <v>0</v>
      </c>
      <c r="AS120" s="9">
        <f t="shared" si="108"/>
        <v>0</v>
      </c>
      <c r="AT120" s="7">
        <f t="array" ref="AT120">SUM(IF(Z120:AK120&gt;40,1,0))</f>
        <v>0</v>
      </c>
      <c r="AU120" s="9">
        <f t="shared" si="109"/>
        <v>0</v>
      </c>
      <c r="AV120" s="6">
        <v>0.19471472620655739</v>
      </c>
      <c r="AW120" s="6">
        <v>0.21674344351871877</v>
      </c>
      <c r="AX120" s="6">
        <v>0.51466795022692136</v>
      </c>
      <c r="AY120" s="9">
        <v>-0.35028966260561845</v>
      </c>
      <c r="AZ120" s="9">
        <v>-0.2046739144262788</v>
      </c>
      <c r="BA120" s="9">
        <v>4.1270049283759214E-2</v>
      </c>
      <c r="BB120" s="9">
        <v>-0.11481056257175437</v>
      </c>
      <c r="BC120" s="6">
        <v>-1.2219295738091773E-2</v>
      </c>
      <c r="BD120" s="6">
        <v>0.29788746009464795</v>
      </c>
      <c r="BE120" s="6">
        <v>-5.5414196366243562E-2</v>
      </c>
      <c r="BF120" s="6">
        <v>0</v>
      </c>
      <c r="BG120" s="4"/>
      <c r="BH120" s="6">
        <v>0.94175771605911063</v>
      </c>
      <c r="BI120" s="6">
        <v>0.33606804453598649</v>
      </c>
      <c r="BJ120" s="6">
        <v>0.70087669244180972</v>
      </c>
      <c r="BK120" s="9">
        <v>4.6991606083790494E-2</v>
      </c>
      <c r="BL120" s="6">
        <v>0.7244926376825056</v>
      </c>
      <c r="BM120" s="6">
        <v>0.20509368770516012</v>
      </c>
      <c r="BN120" s="6">
        <f t="shared" si="80"/>
        <v>0.2048915518900577</v>
      </c>
      <c r="BO120" s="6">
        <f t="shared" si="59"/>
        <v>0.19471472620655739</v>
      </c>
      <c r="BP120" s="6">
        <f t="shared" si="60"/>
        <v>0.94175771605911063</v>
      </c>
      <c r="BQ120" s="10">
        <f t="shared" si="61"/>
        <v>17</v>
      </c>
      <c r="BR120" s="7">
        <f t="array" ref="BR120">SUM(IF($AV120:$BM120&lt;0,1,0))</f>
        <v>5</v>
      </c>
      <c r="BS120" s="9">
        <f t="shared" si="62"/>
        <v>29.411764705882351</v>
      </c>
      <c r="BT120" s="7">
        <f t="array" ref="BT120">SUM(IF($AV120:$BM120&gt;15,1,0))</f>
        <v>0</v>
      </c>
      <c r="BU120" s="9">
        <f t="shared" si="63"/>
        <v>0</v>
      </c>
      <c r="BV120" s="7">
        <f t="array" ref="BV120">SUM(IF(AV120:BM120&gt;40,1,0))</f>
        <v>0</v>
      </c>
      <c r="BW120" s="9">
        <f t="shared" si="81"/>
        <v>0</v>
      </c>
      <c r="BX120" s="6">
        <v>-2.6728384937335647E-2</v>
      </c>
      <c r="BY120" s="6">
        <v>1.9483682416110426E-3</v>
      </c>
      <c r="BZ120" s="6">
        <v>-0.24312825015194717</v>
      </c>
      <c r="CA120" s="6">
        <v>1.4824797843665749</v>
      </c>
      <c r="CB120" s="6">
        <v>0</v>
      </c>
      <c r="CC120" s="6">
        <v>0</v>
      </c>
      <c r="CD120" s="6">
        <v>0</v>
      </c>
      <c r="CE120" s="6">
        <v>0</v>
      </c>
      <c r="CF120" s="6">
        <v>-0.34645366182270987</v>
      </c>
      <c r="CG120" s="6">
        <v>0</v>
      </c>
      <c r="CH120" s="6">
        <v>-0.34645366182270987</v>
      </c>
      <c r="CI120" s="6">
        <v>0.14433605415091755</v>
      </c>
      <c r="CJ120" s="6">
        <v>38.435754189944163</v>
      </c>
      <c r="CK120" s="6">
        <v>0</v>
      </c>
      <c r="CL120" s="6"/>
      <c r="CM120" s="6">
        <v>-0.29097963142579175</v>
      </c>
      <c r="CN120" s="6">
        <v>-9.3817431278742092E-2</v>
      </c>
      <c r="CO120" s="6">
        <v>0.94876660341556285</v>
      </c>
      <c r="CP120" s="6">
        <f t="shared" si="127"/>
        <v>2.3332778810987995</v>
      </c>
      <c r="CQ120" s="6">
        <f t="shared" si="128"/>
        <v>0</v>
      </c>
      <c r="CR120" s="6">
        <f t="shared" si="64"/>
        <v>38.435754189944163</v>
      </c>
      <c r="CS120" s="10">
        <f t="shared" si="65"/>
        <v>17</v>
      </c>
      <c r="CT120" s="7">
        <f t="array" ref="CT120">SUM(IF($BX120:$CO120&lt;0,1,0))</f>
        <v>6</v>
      </c>
      <c r="CU120" s="9">
        <f t="shared" si="124"/>
        <v>35.294117647058826</v>
      </c>
      <c r="CV120" s="7">
        <f t="array" ref="CV120">SUM(IF($BX120:$CO120&gt;15,1,0))</f>
        <v>1</v>
      </c>
      <c r="CW120" s="9">
        <f t="shared" si="125"/>
        <v>5.8823529411764701</v>
      </c>
      <c r="CX120" s="7">
        <f t="array" ref="CX120">SUM(IF(BX120:CO120&gt;40,1,0))</f>
        <v>0</v>
      </c>
      <c r="CY120" s="9">
        <f t="shared" si="126"/>
        <v>0</v>
      </c>
      <c r="CZ120" s="6">
        <v>0</v>
      </c>
      <c r="DA120" s="6">
        <v>0.14612761811982899</v>
      </c>
      <c r="DB120" s="6">
        <f t="shared" si="82"/>
        <v>7.3063809059914497E-2</v>
      </c>
      <c r="DC120" s="6">
        <f t="shared" si="66"/>
        <v>7.3063809059914497E-2</v>
      </c>
      <c r="DD120" s="6">
        <f t="shared" si="67"/>
        <v>0.14612761811982899</v>
      </c>
      <c r="DE120" s="10">
        <f t="shared" si="68"/>
        <v>2</v>
      </c>
      <c r="DF120" s="7">
        <f t="array" ref="DF120">SUM(IF($CZ120:$DA120&lt;0,1,0))</f>
        <v>0</v>
      </c>
      <c r="DG120" s="9">
        <f t="shared" si="69"/>
        <v>0</v>
      </c>
      <c r="DH120" s="7">
        <f t="array" ref="DH120">SUM(IF($CZ120:$DA120&gt;20,1,0))</f>
        <v>0</v>
      </c>
      <c r="DI120" s="9">
        <f t="shared" si="70"/>
        <v>0</v>
      </c>
      <c r="DJ120" s="7">
        <f t="array" ref="DJ120">SUM(IF(CZ120:DA120&gt;40,1,0))</f>
        <v>0</v>
      </c>
      <c r="DK120" s="9">
        <f t="shared" si="83"/>
        <v>0</v>
      </c>
      <c r="DL120" s="6">
        <v>0</v>
      </c>
      <c r="DM120" s="6">
        <v>-6.4247609333767386E-4</v>
      </c>
      <c r="DN120" s="6">
        <f t="shared" si="110"/>
        <v>-3.2123804666883693E-4</v>
      </c>
      <c r="DO120" s="6">
        <f t="shared" si="111"/>
        <v>-3.2123804666883693E-4</v>
      </c>
      <c r="DP120" s="6">
        <f t="shared" si="112"/>
        <v>0</v>
      </c>
      <c r="DQ120" s="10">
        <f t="shared" si="113"/>
        <v>2</v>
      </c>
      <c r="DR120" s="7">
        <f t="array" ref="DR120">SUM(IF($DL120:$DM120&lt;0,1,0))</f>
        <v>1</v>
      </c>
      <c r="DS120" s="9">
        <f t="shared" si="114"/>
        <v>50</v>
      </c>
      <c r="DT120" s="7">
        <f t="array" ref="DT120">SUM(IF($DL120:$DM120&gt;15,1,0))</f>
        <v>0</v>
      </c>
      <c r="DU120" s="9">
        <f t="shared" si="115"/>
        <v>0</v>
      </c>
      <c r="DV120" s="7">
        <f t="array" ref="DV120">SUM(IF(DL120:DM120&gt;40,1,0))</f>
        <v>0</v>
      </c>
      <c r="DW120" s="9">
        <f t="shared" si="116"/>
        <v>0</v>
      </c>
      <c r="DX120" s="6">
        <f t="shared" si="85"/>
        <v>0.61736297123402417</v>
      </c>
      <c r="DY120" s="6">
        <f t="shared" si="71"/>
        <v>0</v>
      </c>
      <c r="DZ120" s="6">
        <f t="shared" si="72"/>
        <v>38.435754189944163</v>
      </c>
      <c r="EA120" s="9">
        <f t="shared" si="90"/>
        <v>0</v>
      </c>
      <c r="EB120" s="6">
        <f t="shared" si="73"/>
        <v>4.8658002285672568</v>
      </c>
      <c r="EC120" s="9">
        <f t="shared" si="91"/>
        <v>30.01674451219019</v>
      </c>
      <c r="ED120" s="10">
        <f t="shared" si="74"/>
        <v>63</v>
      </c>
      <c r="EE120" s="10">
        <f t="shared" si="75"/>
        <v>19</v>
      </c>
      <c r="EF120" s="9">
        <f t="shared" si="76"/>
        <v>30.158730158730158</v>
      </c>
      <c r="EG120" s="10">
        <f t="shared" si="77"/>
        <v>1</v>
      </c>
      <c r="EH120" s="9">
        <f t="shared" si="78"/>
        <v>1.5873015873015872</v>
      </c>
      <c r="EI120" s="9">
        <f t="shared" si="92"/>
        <v>2.13773681515617</v>
      </c>
      <c r="EJ120" s="10">
        <f t="shared" si="79"/>
        <v>0</v>
      </c>
      <c r="EK120" s="9">
        <f t="shared" si="84"/>
        <v>0</v>
      </c>
      <c r="EL120" s="6"/>
      <c r="EM120" s="5"/>
      <c r="EN120" s="5"/>
      <c r="EO120" s="5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</row>
    <row r="121" spans="1:168" x14ac:dyDescent="0.4">
      <c r="A121" s="7"/>
      <c r="B121" s="17">
        <v>1912</v>
      </c>
      <c r="C121" s="9">
        <v>0</v>
      </c>
      <c r="D121" s="9">
        <v>0</v>
      </c>
      <c r="E121" s="9">
        <v>0</v>
      </c>
      <c r="F121" s="9">
        <v>0</v>
      </c>
      <c r="G121" s="9">
        <v>0.30402122238855078</v>
      </c>
      <c r="H121" s="9">
        <v>2.6779102628027296E-2</v>
      </c>
      <c r="I121" s="9">
        <v>2.6665849567653055E-2</v>
      </c>
      <c r="J121" s="9">
        <v>-1.3561573366409507</v>
      </c>
      <c r="K121" s="9">
        <v>2.4330900243318965E-2</v>
      </c>
      <c r="L121" s="9">
        <v>-0.21909673164001164</v>
      </c>
      <c r="M121" s="9">
        <v>0</v>
      </c>
      <c r="N121" s="9">
        <v>2.4330900243318965E-2</v>
      </c>
      <c r="O121" s="9">
        <v>2.4330900243318965E-2</v>
      </c>
      <c r="P121" s="6">
        <f t="shared" si="117"/>
        <v>-8.8061168689751876E-2</v>
      </c>
      <c r="Q121" s="6">
        <f t="shared" si="118"/>
        <v>0</v>
      </c>
      <c r="R121" s="6">
        <f t="shared" si="119"/>
        <v>0.30402122238855078</v>
      </c>
      <c r="S121" s="10">
        <f t="shared" si="120"/>
        <v>13</v>
      </c>
      <c r="T121" s="7">
        <f t="array" ref="T121">SUM(IF($C121:$O121&lt;0,1,0))</f>
        <v>2</v>
      </c>
      <c r="U121" s="9">
        <f t="shared" si="121"/>
        <v>15.384615384615385</v>
      </c>
      <c r="V121" s="7">
        <f t="array" ref="V121">SUM(IF($C121:$O121&gt;15,1,0))</f>
        <v>0</v>
      </c>
      <c r="W121" s="9">
        <f t="shared" si="122"/>
        <v>0</v>
      </c>
      <c r="X121" s="7">
        <f t="array" ref="X121">SUM(IF(C121:O121&gt;40,1,0))</f>
        <v>0</v>
      </c>
      <c r="Y121" s="9">
        <f t="shared" si="123"/>
        <v>0</v>
      </c>
      <c r="Z121" s="6">
        <v>8.5507831110082542</v>
      </c>
      <c r="AA121" s="6">
        <v>-10.358440737420816</v>
      </c>
      <c r="AB121" s="6">
        <v>0.314646198610391</v>
      </c>
      <c r="AC121" s="6">
        <v>4.5450392205381718E-5</v>
      </c>
      <c r="AD121" s="9">
        <v>-0.50298338182355185</v>
      </c>
      <c r="AE121" s="6">
        <v>0</v>
      </c>
      <c r="AF121" s="6">
        <v>1.008399768573276</v>
      </c>
      <c r="AG121" s="6">
        <v>0</v>
      </c>
      <c r="AH121" s="6">
        <v>-19.33026370866471</v>
      </c>
      <c r="AI121" s="6">
        <v>1.533716979442401</v>
      </c>
      <c r="AJ121" s="6">
        <v>0</v>
      </c>
      <c r="AK121" s="6">
        <v>-0.35000072686791617</v>
      </c>
      <c r="AL121" s="6">
        <f t="shared" si="105"/>
        <v>-1.5945080872292055</v>
      </c>
      <c r="AM121" s="6">
        <f t="shared" si="106"/>
        <v>0</v>
      </c>
      <c r="AN121" s="6">
        <f t="shared" si="57"/>
        <v>8.5507831110082542</v>
      </c>
      <c r="AO121" s="10">
        <f t="shared" si="58"/>
        <v>12</v>
      </c>
      <c r="AP121" s="7">
        <f t="array" ref="AP121">SUM(IF($Z121:$AK121&lt;0,1,0))</f>
        <v>4</v>
      </c>
      <c r="AQ121" s="9">
        <f t="shared" si="107"/>
        <v>33.333333333333336</v>
      </c>
      <c r="AR121" s="7">
        <f t="array" ref="AR121">SUM(IF($Z121:$AK121&gt;15,1,0))</f>
        <v>0</v>
      </c>
      <c r="AS121" s="9">
        <f t="shared" si="108"/>
        <v>0</v>
      </c>
      <c r="AT121" s="7">
        <f t="array" ref="AT121">SUM(IF(Z121:AK121&gt;40,1,0))</f>
        <v>0</v>
      </c>
      <c r="AU121" s="9">
        <f t="shared" si="109"/>
        <v>0</v>
      </c>
      <c r="AV121" s="6">
        <v>0.47392947873510227</v>
      </c>
      <c r="AW121" s="6">
        <v>0.20338181513204212</v>
      </c>
      <c r="AX121" s="6">
        <v>-0.56254682306423609</v>
      </c>
      <c r="AY121" s="9">
        <v>3.6697247706407587E-2</v>
      </c>
      <c r="AZ121" s="9">
        <v>-6.0662068349737197E-2</v>
      </c>
      <c r="BA121" s="9">
        <v>-2.3549023961644266E-2</v>
      </c>
      <c r="BB121" s="9">
        <v>0.13162674848117284</v>
      </c>
      <c r="BC121" s="6">
        <v>2.0362451639277523E-3</v>
      </c>
      <c r="BD121" s="6">
        <v>0.60682274586636442</v>
      </c>
      <c r="BE121" s="6">
        <v>0.12830857802843543</v>
      </c>
      <c r="BF121" s="6">
        <v>0</v>
      </c>
      <c r="BG121" s="4"/>
      <c r="BH121" s="6">
        <v>4.0851604739952974</v>
      </c>
      <c r="BI121" s="6">
        <v>0.33280945143363549</v>
      </c>
      <c r="BJ121" s="6">
        <v>-0.9269150353140243</v>
      </c>
      <c r="BK121" s="9">
        <v>0.1354437489655913</v>
      </c>
      <c r="BL121" s="6">
        <v>-5.319697712206084E-2</v>
      </c>
      <c r="BM121" s="6">
        <v>6.069888955160252E-2</v>
      </c>
      <c r="BN121" s="6">
        <f t="shared" si="80"/>
        <v>0.26882620560281628</v>
      </c>
      <c r="BO121" s="6">
        <f t="shared" si="59"/>
        <v>6.069888955160252E-2</v>
      </c>
      <c r="BP121" s="6">
        <f t="shared" si="60"/>
        <v>4.0851604739952974</v>
      </c>
      <c r="BQ121" s="10">
        <f t="shared" si="61"/>
        <v>17</v>
      </c>
      <c r="BR121" s="7">
        <f t="array" ref="BR121">SUM(IF($AV121:$BM121&lt;0,1,0))</f>
        <v>5</v>
      </c>
      <c r="BS121" s="9">
        <f t="shared" si="62"/>
        <v>29.411764705882351</v>
      </c>
      <c r="BT121" s="7">
        <f t="array" ref="BT121">SUM(IF($AV121:$BM121&gt;15,1,0))</f>
        <v>0</v>
      </c>
      <c r="BU121" s="9">
        <f t="shared" si="63"/>
        <v>0</v>
      </c>
      <c r="BV121" s="7">
        <f t="array" ref="BV121">SUM(IF(AV121:BM121&gt;40,1,0))</f>
        <v>0</v>
      </c>
      <c r="BW121" s="9">
        <f t="shared" si="81"/>
        <v>0</v>
      </c>
      <c r="BX121" s="6">
        <v>-0.28136168219420332</v>
      </c>
      <c r="BY121" s="6">
        <v>-3.8947643766884532E-3</v>
      </c>
      <c r="BZ121" s="6">
        <v>0.8124026809288587</v>
      </c>
      <c r="CA121" s="6">
        <v>4.9136786188578974</v>
      </c>
      <c r="CB121" s="6">
        <v>0</v>
      </c>
      <c r="CC121" s="6">
        <v>0</v>
      </c>
      <c r="CD121" s="6">
        <v>0</v>
      </c>
      <c r="CE121" s="6">
        <v>0</v>
      </c>
      <c r="CF121" s="6">
        <v>3.8628681796226694E-2</v>
      </c>
      <c r="CG121" s="6">
        <v>0</v>
      </c>
      <c r="CH121" s="6">
        <v>3.8628681796226694E-2</v>
      </c>
      <c r="CI121" s="6">
        <v>9.9398638238645809E-2</v>
      </c>
      <c r="CJ121" s="6">
        <v>94.7134786117837</v>
      </c>
      <c r="CK121" s="6">
        <v>0</v>
      </c>
      <c r="CL121" s="6"/>
      <c r="CM121" s="6">
        <v>1.8004866180048706</v>
      </c>
      <c r="CN121" s="6">
        <v>0.54465208000751275</v>
      </c>
      <c r="CO121" s="6">
        <v>0.5639097744360777</v>
      </c>
      <c r="CP121" s="6">
        <f t="shared" si="127"/>
        <v>6.0729416434870069</v>
      </c>
      <c r="CQ121" s="6">
        <f t="shared" si="128"/>
        <v>3.8628681796226694E-2</v>
      </c>
      <c r="CR121" s="6">
        <f t="shared" si="64"/>
        <v>94.7134786117837</v>
      </c>
      <c r="CS121" s="10">
        <f t="shared" si="65"/>
        <v>17</v>
      </c>
      <c r="CT121" s="7">
        <f t="array" ref="CT121">SUM(IF($BX121:$CO121&lt;0,1,0))</f>
        <v>2</v>
      </c>
      <c r="CU121" s="9">
        <f t="shared" si="124"/>
        <v>11.764705882352942</v>
      </c>
      <c r="CV121" s="7">
        <f t="array" ref="CV121">SUM(IF($BX121:$CO121&gt;15,1,0))</f>
        <v>1</v>
      </c>
      <c r="CW121" s="9">
        <f t="shared" si="125"/>
        <v>5.8823529411764701</v>
      </c>
      <c r="CX121" s="7">
        <f t="array" ref="CX121">SUM(IF(BX121:CO121&gt;40,1,0))</f>
        <v>1</v>
      </c>
      <c r="CY121" s="9">
        <f t="shared" si="126"/>
        <v>5.8823529411764701</v>
      </c>
      <c r="CZ121" s="6">
        <v>-3.9984006397442151E-2</v>
      </c>
      <c r="DA121" s="6">
        <v>-9.732360097323145E-2</v>
      </c>
      <c r="DB121" s="6">
        <f t="shared" si="82"/>
        <v>-6.8653803685336801E-2</v>
      </c>
      <c r="DC121" s="6">
        <f t="shared" si="66"/>
        <v>-6.8653803685336801E-2</v>
      </c>
      <c r="DD121" s="6">
        <f t="shared" si="67"/>
        <v>-3.9984006397442151E-2</v>
      </c>
      <c r="DE121" s="10">
        <f t="shared" si="68"/>
        <v>2</v>
      </c>
      <c r="DF121" s="7">
        <f t="array" ref="DF121">SUM(IF($CZ121:$DA121&lt;0,1,0))</f>
        <v>2</v>
      </c>
      <c r="DG121" s="9">
        <f t="shared" si="69"/>
        <v>100</v>
      </c>
      <c r="DH121" s="7">
        <f t="array" ref="DH121">SUM(IF($CZ121:$DA121&gt;20,1,0))</f>
        <v>0</v>
      </c>
      <c r="DI121" s="9">
        <f t="shared" si="70"/>
        <v>0</v>
      </c>
      <c r="DJ121" s="7">
        <f t="array" ref="DJ121">SUM(IF(CZ121:DA121&gt;40,1,0))</f>
        <v>0</v>
      </c>
      <c r="DK121" s="9">
        <f t="shared" si="83"/>
        <v>0</v>
      </c>
      <c r="DL121" s="6">
        <v>-2.8182701652089359</v>
      </c>
      <c r="DM121" s="6">
        <v>2.4866560962966133E-2</v>
      </c>
      <c r="DN121" s="6">
        <f t="shared" si="110"/>
        <v>-1.3967018021229849</v>
      </c>
      <c r="DO121" s="6">
        <f t="shared" si="111"/>
        <v>-1.3967018021229849</v>
      </c>
      <c r="DP121" s="6">
        <f t="shared" si="112"/>
        <v>2.4866560962966133E-2</v>
      </c>
      <c r="DQ121" s="10">
        <f t="shared" si="113"/>
        <v>2</v>
      </c>
      <c r="DR121" s="7">
        <f t="array" ref="DR121">SUM(IF($DL121:$DM121&lt;0,1,0))</f>
        <v>1</v>
      </c>
      <c r="DS121" s="9">
        <f t="shared" si="114"/>
        <v>50</v>
      </c>
      <c r="DT121" s="7">
        <f t="array" ref="DT121">SUM(IF($DL121:$DM121&gt;15,1,0))</f>
        <v>0</v>
      </c>
      <c r="DU121" s="9">
        <f t="shared" si="115"/>
        <v>0</v>
      </c>
      <c r="DV121" s="7">
        <f t="array" ref="DV121">SUM(IF(DL121:DM121&gt;40,1,0))</f>
        <v>0</v>
      </c>
      <c r="DW121" s="9">
        <f t="shared" si="116"/>
        <v>0</v>
      </c>
      <c r="DX121" s="6">
        <f t="shared" si="85"/>
        <v>1.3428642854475097</v>
      </c>
      <c r="DY121" s="6">
        <f t="shared" si="71"/>
        <v>4.5450392205381718E-5</v>
      </c>
      <c r="DZ121" s="6">
        <f t="shared" si="72"/>
        <v>94.7134786117837</v>
      </c>
      <c r="EA121" s="9">
        <f t="shared" si="90"/>
        <v>7.5750653675636199E-6</v>
      </c>
      <c r="EB121" s="6">
        <f t="shared" si="73"/>
        <v>12.360391486881181</v>
      </c>
      <c r="EC121" s="9">
        <f t="shared" si="91"/>
        <v>40.884291493935557</v>
      </c>
      <c r="ED121" s="10">
        <f t="shared" si="74"/>
        <v>63</v>
      </c>
      <c r="EE121" s="10">
        <f t="shared" si="75"/>
        <v>16</v>
      </c>
      <c r="EF121" s="9">
        <f t="shared" si="76"/>
        <v>25.396825396825395</v>
      </c>
      <c r="EG121" s="10">
        <f t="shared" si="77"/>
        <v>1</v>
      </c>
      <c r="EH121" s="9">
        <f t="shared" si="78"/>
        <v>1.5873015873015872</v>
      </c>
      <c r="EI121" s="9">
        <f t="shared" si="92"/>
        <v>2.1334698754053592</v>
      </c>
      <c r="EJ121" s="10">
        <f t="shared" si="79"/>
        <v>1</v>
      </c>
      <c r="EK121" s="9">
        <f t="shared" si="84"/>
        <v>1.5873015873015872</v>
      </c>
      <c r="EL121" s="6"/>
      <c r="EM121" s="5"/>
      <c r="EN121" s="5"/>
      <c r="EO121" s="5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</row>
    <row r="122" spans="1:168" x14ac:dyDescent="0.4">
      <c r="A122" s="7"/>
      <c r="B122" s="17">
        <v>1913</v>
      </c>
      <c r="C122" s="9">
        <v>0</v>
      </c>
      <c r="D122" s="9">
        <v>0</v>
      </c>
      <c r="E122" s="9">
        <v>0</v>
      </c>
      <c r="F122" s="9">
        <v>0</v>
      </c>
      <c r="G122" s="9">
        <v>-0.20865537172795046</v>
      </c>
      <c r="H122" s="9">
        <v>-1.4596409283329503E-2</v>
      </c>
      <c r="I122" s="9">
        <v>-1.4715969042589094E-2</v>
      </c>
      <c r="J122" s="9">
        <v>0.23428743267994712</v>
      </c>
      <c r="K122" s="9">
        <v>-2.4324981756274067E-2</v>
      </c>
      <c r="L122" s="9">
        <v>-0.14577259475219151</v>
      </c>
      <c r="M122" s="9">
        <v>0</v>
      </c>
      <c r="N122" s="9">
        <v>-2.4324981756274067E-2</v>
      </c>
      <c r="O122" s="9">
        <v>-2.4324981756274067E-2</v>
      </c>
      <c r="P122" s="6">
        <f t="shared" si="117"/>
        <v>-1.7109835184225819E-2</v>
      </c>
      <c r="Q122" s="6">
        <f t="shared" si="118"/>
        <v>-1.4596409283329503E-2</v>
      </c>
      <c r="R122" s="6">
        <f t="shared" si="119"/>
        <v>0.23428743267994712</v>
      </c>
      <c r="S122" s="10">
        <f t="shared" si="120"/>
        <v>13</v>
      </c>
      <c r="T122" s="7">
        <f t="array" ref="T122">SUM(IF($C122:$O122&lt;0,1,0))</f>
        <v>7</v>
      </c>
      <c r="U122" s="9">
        <f t="shared" si="121"/>
        <v>53.846153846153847</v>
      </c>
      <c r="V122" s="7">
        <f t="array" ref="V122">SUM(IF($C122:$O122&gt;15,1,0))</f>
        <v>0</v>
      </c>
      <c r="W122" s="9">
        <f t="shared" si="122"/>
        <v>0</v>
      </c>
      <c r="X122" s="7">
        <f t="array" ref="X122">SUM(IF(C122:O122&gt;40,1,0))</f>
        <v>0</v>
      </c>
      <c r="Y122" s="9">
        <f t="shared" si="123"/>
        <v>0</v>
      </c>
      <c r="Z122" s="6">
        <v>14.564868238436501</v>
      </c>
      <c r="AA122" s="6">
        <v>6.0823540634483253</v>
      </c>
      <c r="AB122" s="6">
        <v>-0.5037780383354229</v>
      </c>
      <c r="AC122" s="6">
        <v>0.31327324090115738</v>
      </c>
      <c r="AD122" s="9">
        <v>0.50552609406748772</v>
      </c>
      <c r="AE122" s="6">
        <v>0</v>
      </c>
      <c r="AF122" s="6">
        <v>-1.0303857141870099</v>
      </c>
      <c r="AG122" s="6">
        <v>0</v>
      </c>
      <c r="AH122" s="6">
        <v>12.614155251141558</v>
      </c>
      <c r="AI122" s="6">
        <v>-1.87453114380145</v>
      </c>
      <c r="AJ122" s="6">
        <v>0</v>
      </c>
      <c r="AK122" s="6">
        <v>-1.5952220958940666</v>
      </c>
      <c r="AL122" s="6">
        <f t="shared" si="105"/>
        <v>2.4230216579814239</v>
      </c>
      <c r="AM122" s="6">
        <f t="shared" si="106"/>
        <v>0</v>
      </c>
      <c r="AN122" s="6">
        <f t="shared" si="57"/>
        <v>14.564868238436501</v>
      </c>
      <c r="AO122" s="10">
        <f t="shared" si="58"/>
        <v>12</v>
      </c>
      <c r="AP122" s="7">
        <f t="array" ref="AP122">SUM(IF($Z122:$AK122&lt;0,1,0))</f>
        <v>4</v>
      </c>
      <c r="AQ122" s="9">
        <f t="shared" si="107"/>
        <v>33.333333333333336</v>
      </c>
      <c r="AR122" s="7">
        <f t="array" ref="AR122">SUM(IF($Z122:$AK122&gt;15,1,0))</f>
        <v>0</v>
      </c>
      <c r="AS122" s="9">
        <f t="shared" si="108"/>
        <v>0</v>
      </c>
      <c r="AT122" s="7">
        <f t="array" ref="AT122">SUM(IF(Z122:AK122&gt;40,1,0))</f>
        <v>0</v>
      </c>
      <c r="AU122" s="9">
        <f t="shared" si="109"/>
        <v>0</v>
      </c>
      <c r="AV122" s="6">
        <v>-0.44668940260327306</v>
      </c>
      <c r="AW122" s="6">
        <v>-7.2377141777912879E-2</v>
      </c>
      <c r="AX122" s="6">
        <v>0.53887766978326646</v>
      </c>
      <c r="AY122" s="9">
        <v>0.51357300073366918</v>
      </c>
      <c r="AZ122" s="9">
        <v>0.36705175729236927</v>
      </c>
      <c r="BA122" s="9">
        <v>8.478822548845244E-2</v>
      </c>
      <c r="BB122" s="9">
        <v>0.14511176126441594</v>
      </c>
      <c r="BC122" s="6">
        <v>8.1323953970535712E-3</v>
      </c>
      <c r="BD122" s="6">
        <v>-0.65283965036756486</v>
      </c>
      <c r="BE122" s="6">
        <v>7.9241961390152937E-2</v>
      </c>
      <c r="BF122" s="6">
        <v>0</v>
      </c>
      <c r="BG122" s="4"/>
      <c r="BH122" s="6">
        <v>6.4672880353872753</v>
      </c>
      <c r="BI122" s="6">
        <v>-1.1928338647900882</v>
      </c>
      <c r="BJ122" s="6">
        <v>1.214159862206543</v>
      </c>
      <c r="BK122" s="9">
        <v>9.4344979899041448E-2</v>
      </c>
      <c r="BL122" s="6">
        <v>-0.10168684313841547</v>
      </c>
      <c r="BM122" s="6">
        <v>-0.3657094144600026</v>
      </c>
      <c r="BN122" s="6">
        <f t="shared" si="80"/>
        <v>0.39296666657088131</v>
      </c>
      <c r="BO122" s="6">
        <f t="shared" si="59"/>
        <v>7.9241961390152937E-2</v>
      </c>
      <c r="BP122" s="6">
        <f t="shared" si="60"/>
        <v>6.4672880353872753</v>
      </c>
      <c r="BQ122" s="10">
        <f t="shared" si="61"/>
        <v>17</v>
      </c>
      <c r="BR122" s="7">
        <f t="array" ref="BR122">SUM(IF($AV122:$BM122&lt;0,1,0))</f>
        <v>6</v>
      </c>
      <c r="BS122" s="9">
        <f t="shared" si="62"/>
        <v>35.294117647058826</v>
      </c>
      <c r="BT122" s="7">
        <f t="array" ref="BT122">SUM(IF($AV122:$BM122&gt;15,1,0))</f>
        <v>0</v>
      </c>
      <c r="BU122" s="9">
        <f t="shared" si="63"/>
        <v>0</v>
      </c>
      <c r="BV122" s="7">
        <f t="array" ref="BV122">SUM(IF(AV122:BM122&gt;40,1,0))</f>
        <v>0</v>
      </c>
      <c r="BW122" s="9">
        <f t="shared" si="81"/>
        <v>0</v>
      </c>
      <c r="BX122" s="6">
        <v>7.2558598589700374E-2</v>
      </c>
      <c r="BY122" s="6">
        <v>1.9465099077020653E-3</v>
      </c>
      <c r="BZ122" s="6">
        <v>-0.73198576321269471</v>
      </c>
      <c r="CA122" s="6">
        <v>3.8818565400843941</v>
      </c>
      <c r="CB122" s="6">
        <v>0</v>
      </c>
      <c r="CC122" s="6">
        <v>0</v>
      </c>
      <c r="CD122" s="6">
        <v>0</v>
      </c>
      <c r="CE122" s="6">
        <v>0</v>
      </c>
      <c r="CF122" s="6">
        <v>0.5116323969494907</v>
      </c>
      <c r="CG122" s="6">
        <v>0</v>
      </c>
      <c r="CH122" s="6">
        <v>0.5116323969494907</v>
      </c>
      <c r="CI122" s="6">
        <v>3.2719328732436326</v>
      </c>
      <c r="CJ122" s="6">
        <v>-48.704663212435229</v>
      </c>
      <c r="CK122" s="6">
        <v>0</v>
      </c>
      <c r="CL122" s="6"/>
      <c r="CM122" s="6">
        <v>4.5153270267395129E-2</v>
      </c>
      <c r="CN122" s="6">
        <v>-0.6537779023068846</v>
      </c>
      <c r="CO122" s="6">
        <v>-1.4953271028037451</v>
      </c>
      <c r="CP122" s="6">
        <f t="shared" si="127"/>
        <v>-2.5464141996921614</v>
      </c>
      <c r="CQ122" s="6">
        <f t="shared" si="128"/>
        <v>0</v>
      </c>
      <c r="CR122" s="6">
        <f t="shared" si="64"/>
        <v>3.8818565400843941</v>
      </c>
      <c r="CS122" s="10">
        <f t="shared" si="65"/>
        <v>17</v>
      </c>
      <c r="CT122" s="7">
        <f t="array" ref="CT122">SUM(IF($BX122:$CO122&lt;0,1,0))</f>
        <v>4</v>
      </c>
      <c r="CU122" s="9">
        <f t="shared" si="124"/>
        <v>23.529411764705884</v>
      </c>
      <c r="CV122" s="7">
        <f t="array" ref="CV122">SUM(IF($BX122:$CO122&gt;15,1,0))</f>
        <v>0</v>
      </c>
      <c r="CW122" s="9">
        <f t="shared" si="125"/>
        <v>0</v>
      </c>
      <c r="CX122" s="7">
        <f t="array" ref="CX122">SUM(IF(BX122:CO122&gt;40,1,0))</f>
        <v>0</v>
      </c>
      <c r="CY122" s="9">
        <f t="shared" si="126"/>
        <v>0</v>
      </c>
      <c r="CZ122" s="6">
        <v>0.47999999999999154</v>
      </c>
      <c r="DA122" s="6">
        <v>-0.14577259475220261</v>
      </c>
      <c r="DB122" s="6">
        <f t="shared" si="82"/>
        <v>0.16711370262389447</v>
      </c>
      <c r="DC122" s="6">
        <f t="shared" si="66"/>
        <v>0.16711370262389447</v>
      </c>
      <c r="DD122" s="6">
        <f t="shared" si="67"/>
        <v>0.47999999999999154</v>
      </c>
      <c r="DE122" s="10">
        <f t="shared" si="68"/>
        <v>2</v>
      </c>
      <c r="DF122" s="7">
        <f t="array" ref="DF122">SUM(IF($CZ122:$DA122&lt;0,1,0))</f>
        <v>1</v>
      </c>
      <c r="DG122" s="9">
        <f t="shared" si="69"/>
        <v>50</v>
      </c>
      <c r="DH122" s="7">
        <f t="array" ref="DH122">SUM(IF($CZ122:$DA122&gt;20,1,0))</f>
        <v>0</v>
      </c>
      <c r="DI122" s="9">
        <f t="shared" si="70"/>
        <v>0</v>
      </c>
      <c r="DJ122" s="7">
        <f t="array" ref="DJ122">SUM(IF(CZ122:DA122&gt;40,1,0))</f>
        <v>0</v>
      </c>
      <c r="DK122" s="9">
        <f t="shared" si="83"/>
        <v>0</v>
      </c>
      <c r="DL122" s="6">
        <v>5.3583617747440027</v>
      </c>
      <c r="DM122" s="6">
        <v>-0.14577259475220261</v>
      </c>
      <c r="DN122" s="6">
        <f t="shared" si="110"/>
        <v>2.6062945899959002</v>
      </c>
      <c r="DO122" s="6">
        <f t="shared" si="111"/>
        <v>2.6062945899958998</v>
      </c>
      <c r="DP122" s="6">
        <f t="shared" si="112"/>
        <v>5.3583617747440027</v>
      </c>
      <c r="DQ122" s="10">
        <f t="shared" si="113"/>
        <v>2</v>
      </c>
      <c r="DR122" s="7">
        <f t="array" ref="DR122">SUM(IF($DL122:$DM122&lt;0,1,0))</f>
        <v>1</v>
      </c>
      <c r="DS122" s="9">
        <f t="shared" si="114"/>
        <v>50</v>
      </c>
      <c r="DT122" s="7">
        <f t="array" ref="DT122">SUM(IF($DL122:$DM122&gt;15,1,0))</f>
        <v>0</v>
      </c>
      <c r="DU122" s="9">
        <f t="shared" si="115"/>
        <v>0</v>
      </c>
      <c r="DV122" s="7">
        <f t="array" ref="DV122">SUM(IF(DL122:DM122&gt;40,1,0))</f>
        <v>0</v>
      </c>
      <c r="DW122" s="9">
        <f t="shared" si="116"/>
        <v>0</v>
      </c>
      <c r="DX122" s="6">
        <f t="shared" si="85"/>
        <v>-3.5046975229206745E-2</v>
      </c>
      <c r="DY122" s="6">
        <f t="shared" si="71"/>
        <v>0</v>
      </c>
      <c r="DZ122" s="6">
        <f t="shared" si="72"/>
        <v>14.564868238436501</v>
      </c>
      <c r="EA122" s="9">
        <f t="shared" si="90"/>
        <v>7.5750653675636199E-6</v>
      </c>
      <c r="EB122" s="6">
        <f t="shared" si="73"/>
        <v>6.8307694196067521</v>
      </c>
      <c r="EC122" s="9">
        <f t="shared" si="91"/>
        <v>40.161363029609937</v>
      </c>
      <c r="ED122" s="10">
        <f t="shared" si="74"/>
        <v>63</v>
      </c>
      <c r="EE122" s="10">
        <f t="shared" si="75"/>
        <v>23</v>
      </c>
      <c r="EF122" s="9">
        <f t="shared" si="76"/>
        <v>36.507936507936506</v>
      </c>
      <c r="EG122" s="10">
        <f t="shared" si="77"/>
        <v>0</v>
      </c>
      <c r="EH122" s="9">
        <f t="shared" si="78"/>
        <v>0</v>
      </c>
      <c r="EI122" s="9">
        <f t="shared" si="92"/>
        <v>1.8646526711042839</v>
      </c>
      <c r="EJ122" s="10">
        <f t="shared" si="79"/>
        <v>0</v>
      </c>
      <c r="EK122" s="9">
        <f t="shared" si="84"/>
        <v>0</v>
      </c>
      <c r="EL122" s="6"/>
      <c r="EM122" s="5"/>
      <c r="EN122" s="5"/>
      <c r="EO122" s="5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</row>
    <row r="123" spans="1:168" x14ac:dyDescent="0.4">
      <c r="A123" s="7"/>
      <c r="B123" s="17">
        <v>1914</v>
      </c>
      <c r="C123" s="9">
        <v>0</v>
      </c>
      <c r="D123" s="9">
        <v>0</v>
      </c>
      <c r="E123" s="9">
        <v>0</v>
      </c>
      <c r="F123" s="9">
        <v>0</v>
      </c>
      <c r="G123" s="9">
        <v>8.3381893811251828E-2</v>
      </c>
      <c r="H123" s="9">
        <v>1.4627011214041197E-2</v>
      </c>
      <c r="I123" s="9">
        <v>1.6142170394961575E-2</v>
      </c>
      <c r="J123" s="9">
        <v>-3.230612040065528</v>
      </c>
      <c r="K123" s="9">
        <v>2.4378352023401995E-2</v>
      </c>
      <c r="L123" s="9">
        <v>-7.3000222421966914</v>
      </c>
      <c r="M123" s="9">
        <v>0</v>
      </c>
      <c r="N123" s="9">
        <v>2.4378352023401995E-2</v>
      </c>
      <c r="O123" s="9">
        <v>2.4378352023401995E-2</v>
      </c>
      <c r="P123" s="6">
        <f t="shared" si="117"/>
        <v>-0.79564216544398159</v>
      </c>
      <c r="Q123" s="6">
        <f t="shared" si="118"/>
        <v>0</v>
      </c>
      <c r="R123" s="6">
        <f t="shared" si="119"/>
        <v>8.3381893811251828E-2</v>
      </c>
      <c r="S123" s="10">
        <f t="shared" si="120"/>
        <v>13</v>
      </c>
      <c r="T123" s="7">
        <f t="array" ref="T123">SUM(IF($C123:$O123&lt;0,1,0))</f>
        <v>2</v>
      </c>
      <c r="U123" s="9">
        <f t="shared" si="121"/>
        <v>15.384615384615385</v>
      </c>
      <c r="V123" s="7">
        <f t="array" ref="V123">SUM(IF($C123:$O123&gt;15,1,0))</f>
        <v>0</v>
      </c>
      <c r="W123" s="9">
        <f t="shared" si="122"/>
        <v>0</v>
      </c>
      <c r="X123" s="7">
        <f t="array" ref="X123">SUM(IF(C123:O123&gt;40,1,0))</f>
        <v>0</v>
      </c>
      <c r="Y123" s="9">
        <f t="shared" si="123"/>
        <v>0</v>
      </c>
      <c r="Z123" s="6">
        <v>-13.800289693097678</v>
      </c>
      <c r="AA123" s="6">
        <v>12.625621249100782</v>
      </c>
      <c r="AB123" s="6">
        <v>6.8871176960305647E-2</v>
      </c>
      <c r="AC123" s="6">
        <v>-0.29223378702963876</v>
      </c>
      <c r="AD123" s="9">
        <v>0.63612604171803255</v>
      </c>
      <c r="AE123" s="6">
        <v>0</v>
      </c>
      <c r="AF123" s="6">
        <v>0.18134496055122185</v>
      </c>
      <c r="AG123" s="6">
        <v>0</v>
      </c>
      <c r="AH123" s="6">
        <v>-7.5795972906971487</v>
      </c>
      <c r="AI123" s="6">
        <v>0.28913243708719172</v>
      </c>
      <c r="AJ123" s="6">
        <v>0</v>
      </c>
      <c r="AK123" s="6">
        <v>0.95119480651375543</v>
      </c>
      <c r="AL123" s="6">
        <f t="shared" si="105"/>
        <v>-0.57665250824109804</v>
      </c>
      <c r="AM123" s="6">
        <f t="shared" si="106"/>
        <v>3.4435588480152823E-2</v>
      </c>
      <c r="AN123" s="6">
        <f t="shared" si="57"/>
        <v>12.625621249100782</v>
      </c>
      <c r="AO123" s="10">
        <f t="shared" si="58"/>
        <v>12</v>
      </c>
      <c r="AP123" s="7">
        <f t="array" ref="AP123">SUM(IF($Z123:$AK123&lt;0,1,0))</f>
        <v>3</v>
      </c>
      <c r="AQ123" s="9">
        <f t="shared" si="107"/>
        <v>25</v>
      </c>
      <c r="AR123" s="7">
        <f t="array" ref="AR123">SUM(IF($Z123:$AK123&gt;15,1,0))</f>
        <v>0</v>
      </c>
      <c r="AS123" s="9">
        <f t="shared" si="108"/>
        <v>0</v>
      </c>
      <c r="AT123" s="7">
        <f t="array" ref="AT123">SUM(IF(Z123:AK123&gt;40,1,0))</f>
        <v>0</v>
      </c>
      <c r="AU123" s="9">
        <f t="shared" si="109"/>
        <v>0</v>
      </c>
      <c r="AV123" s="6">
        <v>14.646882334230282</v>
      </c>
      <c r="AW123" s="6">
        <v>20.598770776729648</v>
      </c>
      <c r="AX123" s="6">
        <v>6.6518175250859457</v>
      </c>
      <c r="AY123" s="9">
        <v>12.178255858624665</v>
      </c>
      <c r="AZ123" s="9">
        <v>-1.0078945401669537</v>
      </c>
      <c r="BA123" s="9">
        <v>6.7277570363362349</v>
      </c>
      <c r="BB123" s="6" t="s">
        <v>3</v>
      </c>
      <c r="BC123" s="6">
        <v>-1.8267757231238413E-2</v>
      </c>
      <c r="BD123" s="6">
        <v>1.6609714253204677</v>
      </c>
      <c r="BE123" s="6">
        <v>-0.52888896866992718</v>
      </c>
      <c r="BF123" s="6">
        <v>0.75566750629723067</v>
      </c>
      <c r="BG123" s="4"/>
      <c r="BH123" s="6">
        <v>-6.0672677965123327</v>
      </c>
      <c r="BI123" s="6">
        <v>22.828878875289462</v>
      </c>
      <c r="BJ123" s="6">
        <v>-5.6483236341481113</v>
      </c>
      <c r="BK123" s="9">
        <v>6.1798514821176598</v>
      </c>
      <c r="BL123" s="6">
        <v>-1.3856715536691655</v>
      </c>
      <c r="BM123" s="6">
        <v>1.0181564837772994</v>
      </c>
      <c r="BN123" s="6">
        <f t="shared" si="80"/>
        <v>4.911918440838198</v>
      </c>
      <c r="BO123" s="6">
        <f t="shared" si="59"/>
        <v>1.3395639545488836</v>
      </c>
      <c r="BP123" s="6">
        <f t="shared" si="60"/>
        <v>22.828878875289462</v>
      </c>
      <c r="BQ123" s="10">
        <f t="shared" si="61"/>
        <v>17</v>
      </c>
      <c r="BR123" s="7">
        <f t="array" ref="BR123">SUM(IF($AV123:$BM123&lt;0,1,0))</f>
        <v>6</v>
      </c>
      <c r="BS123" s="9">
        <f t="shared" si="62"/>
        <v>35.294117647058826</v>
      </c>
      <c r="BT123" s="7">
        <f t="array" ref="BT123">SUM(IF($AV123:$BM123&gt;15,1,0))</f>
        <v>3</v>
      </c>
      <c r="BU123" s="9">
        <f t="shared" si="63"/>
        <v>17.647058823529413</v>
      </c>
      <c r="BV123" s="7">
        <f t="array" ref="BV123">SUM(IF(AV123:BM123&gt;40,1,0))</f>
        <v>1</v>
      </c>
      <c r="BW123" s="9">
        <f t="shared" si="81"/>
        <v>5.8823529411764701</v>
      </c>
      <c r="BX123" s="6">
        <v>-2.9180129240710784</v>
      </c>
      <c r="BY123" s="6">
        <v>1.9502681618988049E-3</v>
      </c>
      <c r="BZ123" s="6">
        <v>25.591936138546888</v>
      </c>
      <c r="CA123" s="6">
        <v>8.6921202274573552</v>
      </c>
      <c r="CB123" s="6">
        <v>0</v>
      </c>
      <c r="CC123" s="6">
        <v>-7.4074074074074181</v>
      </c>
      <c r="CD123" s="6">
        <v>0</v>
      </c>
      <c r="CE123" s="6">
        <v>-4.7619047619047672</v>
      </c>
      <c r="CF123" s="6">
        <v>-1.3446023818670771</v>
      </c>
      <c r="CG123" s="6">
        <v>0</v>
      </c>
      <c r="CH123" s="6">
        <v>-1.3446023818670771</v>
      </c>
      <c r="CI123" s="6">
        <v>109.71153846153845</v>
      </c>
      <c r="CJ123" s="6">
        <v>-3.0303030303030276</v>
      </c>
      <c r="CK123" s="6">
        <v>0</v>
      </c>
      <c r="CL123" s="6"/>
      <c r="CM123" s="6">
        <v>9.8201026496105079</v>
      </c>
      <c r="CN123" s="6">
        <v>-1.2879571307699456</v>
      </c>
      <c r="CO123" s="6">
        <v>1.7077798861480309</v>
      </c>
      <c r="CP123" s="6">
        <f t="shared" si="127"/>
        <v>7.8488610360748661</v>
      </c>
      <c r="CQ123" s="6">
        <f t="shared" si="128"/>
        <v>0</v>
      </c>
      <c r="CR123" s="6">
        <f t="shared" si="64"/>
        <v>109.71153846153845</v>
      </c>
      <c r="CS123" s="10">
        <f t="shared" si="65"/>
        <v>17</v>
      </c>
      <c r="CT123" s="7">
        <f t="array" ref="CT123">SUM(IF($BX123:$CO123&lt;0,1,0))</f>
        <v>7</v>
      </c>
      <c r="CU123" s="9">
        <f t="shared" si="124"/>
        <v>41.176470588235297</v>
      </c>
      <c r="CV123" s="7">
        <f t="array" ref="CV123">SUM(IF($BX123:$CO123&gt;15,1,0))</f>
        <v>2</v>
      </c>
      <c r="CW123" s="9">
        <f t="shared" si="125"/>
        <v>11.76470588235294</v>
      </c>
      <c r="CX123" s="7">
        <f t="array" ref="CX123">SUM(IF(BX123:CO123&gt;40,1,0))</f>
        <v>1</v>
      </c>
      <c r="CY123" s="9">
        <f t="shared" si="126"/>
        <v>5.8823529411764701</v>
      </c>
      <c r="CZ123" s="6">
        <v>-0.47770700636942109</v>
      </c>
      <c r="DA123" s="6">
        <v>0.34129692832765013</v>
      </c>
      <c r="DB123" s="6">
        <f t="shared" si="82"/>
        <v>-6.8205039020885483E-2</v>
      </c>
      <c r="DC123" s="6">
        <f t="shared" si="66"/>
        <v>-6.8205039020885483E-2</v>
      </c>
      <c r="DD123" s="6">
        <f t="shared" si="67"/>
        <v>0.34129692832765013</v>
      </c>
      <c r="DE123" s="10">
        <f t="shared" si="68"/>
        <v>2</v>
      </c>
      <c r="DF123" s="7">
        <f t="array" ref="DF123">SUM(IF($CZ123:$DA123&lt;0,1,0))</f>
        <v>1</v>
      </c>
      <c r="DG123" s="9">
        <f t="shared" si="69"/>
        <v>50</v>
      </c>
      <c r="DH123" s="7">
        <f t="array" ref="DH123">SUM(IF($CZ123:$DA123&gt;20,1,0))</f>
        <v>0</v>
      </c>
      <c r="DI123" s="9">
        <f t="shared" si="70"/>
        <v>0</v>
      </c>
      <c r="DJ123" s="7">
        <f t="array" ref="DJ123">SUM(IF(CZ123:DA123&gt;40,1,0))</f>
        <v>0</v>
      </c>
      <c r="DK123" s="9">
        <f t="shared" si="83"/>
        <v>0</v>
      </c>
      <c r="DL123" s="6">
        <v>-3.026004728132381</v>
      </c>
      <c r="DM123" s="6">
        <v>0.31678158580912275</v>
      </c>
      <c r="DN123" s="6">
        <f t="shared" si="110"/>
        <v>-1.3546115711616291</v>
      </c>
      <c r="DO123" s="6">
        <f t="shared" si="111"/>
        <v>-1.3546115711616291</v>
      </c>
      <c r="DP123" s="6">
        <f t="shared" si="112"/>
        <v>0.31678158580912275</v>
      </c>
      <c r="DQ123" s="10">
        <f t="shared" si="113"/>
        <v>2</v>
      </c>
      <c r="DR123" s="7">
        <f t="array" ref="DR123">SUM(IF($DL123:$DM123&lt;0,1,0))</f>
        <v>1</v>
      </c>
      <c r="DS123" s="9">
        <f t="shared" si="114"/>
        <v>50</v>
      </c>
      <c r="DT123" s="7">
        <f t="array" ref="DT123">SUM(IF($DL123:$DM123&gt;15,1,0))</f>
        <v>0</v>
      </c>
      <c r="DU123" s="9">
        <f t="shared" si="115"/>
        <v>0</v>
      </c>
      <c r="DV123" s="7">
        <f t="array" ref="DV123">SUM(IF(DL123:DM123&gt;40,1,0))</f>
        <v>0</v>
      </c>
      <c r="DW123" s="9">
        <f t="shared" si="116"/>
        <v>0</v>
      </c>
      <c r="DX123" s="6">
        <f t="shared" si="85"/>
        <v>3.095363245107321</v>
      </c>
      <c r="DY123" s="6">
        <f t="shared" si="71"/>
        <v>0</v>
      </c>
      <c r="DZ123" s="6">
        <f t="shared" si="72"/>
        <v>109.71153846153845</v>
      </c>
      <c r="EA123" s="9">
        <f t="shared" si="90"/>
        <v>7.5750653675636199E-6</v>
      </c>
      <c r="EB123" s="6">
        <f t="shared" si="73"/>
        <v>15.347032701123592</v>
      </c>
      <c r="EC123" s="9">
        <f t="shared" si="91"/>
        <v>50.754747311477026</v>
      </c>
      <c r="ED123" s="10">
        <f t="shared" si="74"/>
        <v>63</v>
      </c>
      <c r="EE123" s="10">
        <f t="shared" si="75"/>
        <v>20</v>
      </c>
      <c r="EF123" s="9">
        <f t="shared" si="76"/>
        <v>31.746031746031747</v>
      </c>
      <c r="EG123" s="10">
        <f t="shared" si="77"/>
        <v>5</v>
      </c>
      <c r="EH123" s="9">
        <f t="shared" si="78"/>
        <v>7.9365079365079358</v>
      </c>
      <c r="EI123" s="9">
        <f t="shared" si="92"/>
        <v>2.3809523809523809</v>
      </c>
      <c r="EJ123" s="10">
        <f t="shared" si="79"/>
        <v>2</v>
      </c>
      <c r="EK123" s="9">
        <f t="shared" si="84"/>
        <v>3.1746031746031744</v>
      </c>
      <c r="EL123" s="6"/>
      <c r="EM123" s="5"/>
      <c r="EN123" s="5"/>
      <c r="EO123" s="5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</row>
    <row r="124" spans="1:168" x14ac:dyDescent="0.4">
      <c r="A124" s="7"/>
      <c r="B124" s="17">
        <v>1915</v>
      </c>
      <c r="C124" s="9">
        <v>0</v>
      </c>
      <c r="D124" s="9">
        <v>0</v>
      </c>
      <c r="E124" s="9">
        <v>0</v>
      </c>
      <c r="F124" s="9">
        <v>0</v>
      </c>
      <c r="G124" s="9">
        <v>0.22421680226829555</v>
      </c>
      <c r="H124" s="9">
        <v>-5.1699902235413653E-3</v>
      </c>
      <c r="I124" s="9">
        <v>-4.4231250163950797E-3</v>
      </c>
      <c r="J124" s="9">
        <v>-13.811334785024243</v>
      </c>
      <c r="K124" s="9">
        <v>-2.4372410431394709E-2</v>
      </c>
      <c r="L124" s="9">
        <v>5.7106220585801282</v>
      </c>
      <c r="M124" s="9">
        <v>0</v>
      </c>
      <c r="N124" s="9">
        <v>-2.4372410431394709E-2</v>
      </c>
      <c r="O124" s="9">
        <v>-2.4372410431394709E-2</v>
      </c>
      <c r="P124" s="6">
        <f t="shared" si="117"/>
        <v>-0.6122466362084571</v>
      </c>
      <c r="Q124" s="6">
        <f t="shared" si="118"/>
        <v>0</v>
      </c>
      <c r="R124" s="6">
        <f t="shared" si="119"/>
        <v>5.7106220585801282</v>
      </c>
      <c r="S124" s="10">
        <f t="shared" si="120"/>
        <v>13</v>
      </c>
      <c r="T124" s="7">
        <f t="array" ref="T124">SUM(IF($C124:$O124&lt;0,1,0))</f>
        <v>6</v>
      </c>
      <c r="U124" s="9">
        <f t="shared" si="121"/>
        <v>46.153846153846153</v>
      </c>
      <c r="V124" s="7">
        <f t="array" ref="V124">SUM(IF($C124:$O124&gt;15,1,0))</f>
        <v>0</v>
      </c>
      <c r="W124" s="9">
        <f t="shared" si="122"/>
        <v>0</v>
      </c>
      <c r="X124" s="7">
        <f t="array" ref="X124">SUM(IF(C124:O124&gt;40,1,0))</f>
        <v>0</v>
      </c>
      <c r="Y124" s="9">
        <f t="shared" si="123"/>
        <v>0</v>
      </c>
      <c r="Z124" s="6">
        <v>-26.546953940951092</v>
      </c>
      <c r="AA124" s="6">
        <v>-8.3686382354360216</v>
      </c>
      <c r="AB124" s="6">
        <v>-3.2168483294283678</v>
      </c>
      <c r="AC124" s="6">
        <v>0</v>
      </c>
      <c r="AD124" s="9">
        <v>-0.50470403763229754</v>
      </c>
      <c r="AE124" s="6">
        <v>0</v>
      </c>
      <c r="AF124" s="6">
        <v>-2.9872969692852025</v>
      </c>
      <c r="AG124" s="6">
        <v>0</v>
      </c>
      <c r="AH124" s="6">
        <v>-1.3859806560973076</v>
      </c>
      <c r="AI124" s="6">
        <v>-1.6753295353611808</v>
      </c>
      <c r="AJ124" s="6">
        <v>0</v>
      </c>
      <c r="AK124" s="6">
        <v>-4.2732240149870204</v>
      </c>
      <c r="AL124" s="6">
        <f t="shared" si="105"/>
        <v>-4.0799146432648739</v>
      </c>
      <c r="AM124" s="6">
        <f t="shared" si="106"/>
        <v>-1.5306550957292442</v>
      </c>
      <c r="AN124" s="6">
        <f t="shared" si="57"/>
        <v>0</v>
      </c>
      <c r="AO124" s="10">
        <f t="shared" si="58"/>
        <v>12</v>
      </c>
      <c r="AP124" s="7">
        <f t="array" ref="AP124">SUM(IF($Z124:$AK124&lt;0,1,0))</f>
        <v>8</v>
      </c>
      <c r="AQ124" s="9">
        <f t="shared" si="107"/>
        <v>66.666666666666671</v>
      </c>
      <c r="AR124" s="7">
        <f t="array" ref="AR124">SUM(IF($Z124:$AK124&gt;15,1,0))</f>
        <v>0</v>
      </c>
      <c r="AS124" s="9">
        <f t="shared" si="108"/>
        <v>0</v>
      </c>
      <c r="AT124" s="7">
        <f t="array" ref="AT124">SUM(IF(Z124:AK124&gt;40,1,0))</f>
        <v>0</v>
      </c>
      <c r="AU124" s="9">
        <f t="shared" si="109"/>
        <v>0</v>
      </c>
      <c r="AV124" s="6">
        <v>26.39115080407435</v>
      </c>
      <c r="AW124" s="6">
        <v>-8.3781180944141109</v>
      </c>
      <c r="AX124" s="6">
        <v>-11.729080306914597</v>
      </c>
      <c r="AY124" s="9">
        <v>21.575342465753412</v>
      </c>
      <c r="AZ124" s="9">
        <v>10.323024605436594</v>
      </c>
      <c r="BA124" s="9">
        <v>11.511325395683002</v>
      </c>
      <c r="BB124" s="6" t="s">
        <v>3</v>
      </c>
      <c r="BC124" s="6">
        <v>8.1236127929651403E-3</v>
      </c>
      <c r="BD124" s="6">
        <v>20.211160176635889</v>
      </c>
      <c r="BE124" s="6">
        <v>-8.3831198531102107</v>
      </c>
      <c r="BF124" s="6">
        <v>1.9124276491540693</v>
      </c>
      <c r="BG124" s="4"/>
      <c r="BH124" s="6" t="s">
        <v>3</v>
      </c>
      <c r="BI124" s="6">
        <v>18.208739198888413</v>
      </c>
      <c r="BJ124" s="6">
        <v>-11.041456717234899</v>
      </c>
      <c r="BK124" s="9">
        <v>-12.220214254664119</v>
      </c>
      <c r="BL124" s="6" t="s">
        <v>3</v>
      </c>
      <c r="BM124" s="6">
        <v>-9.3570899115178019</v>
      </c>
      <c r="BN124" s="6">
        <f t="shared" si="80"/>
        <v>3.5023010550402121</v>
      </c>
      <c r="BO124" s="6">
        <f t="shared" si="59"/>
        <v>0.9602756309735172</v>
      </c>
      <c r="BP124" s="6">
        <f t="shared" si="60"/>
        <v>26.39115080407435</v>
      </c>
      <c r="BQ124" s="10">
        <f t="shared" si="61"/>
        <v>17</v>
      </c>
      <c r="BR124" s="7">
        <f t="array" ref="BR124">SUM(IF($AV124:$BM124&lt;0,1,0))</f>
        <v>6</v>
      </c>
      <c r="BS124" s="9">
        <f t="shared" si="62"/>
        <v>35.294117647058826</v>
      </c>
      <c r="BT124" s="7">
        <f t="array" ref="BT124">SUM(IF($AV124:$BM124&gt;15,1,0))</f>
        <v>7</v>
      </c>
      <c r="BU124" s="9">
        <f t="shared" si="63"/>
        <v>41.17647058823529</v>
      </c>
      <c r="BV124" s="7">
        <f t="array" ref="BV124">SUM(IF(AV124:BM124&gt;40,1,0))</f>
        <v>3</v>
      </c>
      <c r="BW124" s="9">
        <f t="shared" si="81"/>
        <v>17.647058823529413</v>
      </c>
      <c r="BX124" s="6">
        <v>-1.0400416016640657</v>
      </c>
      <c r="BY124" s="6">
        <v>-3.8414461984381809E-3</v>
      </c>
      <c r="BZ124" s="6">
        <v>15.216805817398328</v>
      </c>
      <c r="CA124" s="6">
        <v>8.7070254110612755</v>
      </c>
      <c r="CB124" s="6">
        <v>6.0000000000000053</v>
      </c>
      <c r="CC124" s="6">
        <v>0</v>
      </c>
      <c r="CD124" s="6">
        <v>0</v>
      </c>
      <c r="CE124" s="6">
        <v>6.4999999999999947</v>
      </c>
      <c r="CF124" s="6">
        <v>13.76557632398756</v>
      </c>
      <c r="CG124" s="6">
        <v>0</v>
      </c>
      <c r="CH124" s="6">
        <v>13.76557632398756</v>
      </c>
      <c r="CI124" s="6">
        <v>155.66254011921137</v>
      </c>
      <c r="CJ124" s="6">
        <v>0</v>
      </c>
      <c r="CK124" s="6">
        <v>0</v>
      </c>
      <c r="CL124" s="6"/>
      <c r="CM124" s="6">
        <v>1.8776497843073114</v>
      </c>
      <c r="CN124" s="6">
        <v>4.7523809523809302</v>
      </c>
      <c r="CO124" s="6">
        <v>-1.8656716417910557</v>
      </c>
      <c r="CP124" s="6">
        <f t="shared" si="127"/>
        <v>13.137529414275338</v>
      </c>
      <c r="CQ124" s="6">
        <f t="shared" si="128"/>
        <v>1.8776497843073114</v>
      </c>
      <c r="CR124" s="6">
        <f t="shared" si="64"/>
        <v>155.66254011921137</v>
      </c>
      <c r="CS124" s="10">
        <f t="shared" si="65"/>
        <v>17</v>
      </c>
      <c r="CT124" s="7">
        <f t="array" ref="CT124">SUM(IF($BX124:$CO124&lt;0,1,0))</f>
        <v>3</v>
      </c>
      <c r="CU124" s="9">
        <f t="shared" si="124"/>
        <v>17.647058823529413</v>
      </c>
      <c r="CV124" s="7">
        <f t="array" ref="CV124">SUM(IF($BX124:$CO124&gt;15,1,0))</f>
        <v>2</v>
      </c>
      <c r="CW124" s="9">
        <f t="shared" si="125"/>
        <v>11.76470588235294</v>
      </c>
      <c r="CX124" s="7">
        <f t="array" ref="CX124">SUM(IF(BX124:CO124&gt;40,1,0))</f>
        <v>1</v>
      </c>
      <c r="CY124" s="9">
        <f t="shared" si="126"/>
        <v>5.8823529411764701</v>
      </c>
      <c r="CZ124" s="6">
        <v>2.9999999999996696E-2</v>
      </c>
      <c r="DA124" s="6">
        <v>-3.026004728132381</v>
      </c>
      <c r="DB124" s="6">
        <f t="shared" si="82"/>
        <v>-1.4980023640661921</v>
      </c>
      <c r="DC124" s="6">
        <f t="shared" si="66"/>
        <v>-1.4980023640661921</v>
      </c>
      <c r="DD124" s="6">
        <f t="shared" si="67"/>
        <v>2.9999999999996696E-2</v>
      </c>
      <c r="DE124" s="10">
        <f t="shared" si="68"/>
        <v>2</v>
      </c>
      <c r="DF124" s="7">
        <f t="array" ref="DF124">SUM(IF($CZ124:$DA124&lt;0,1,0))</f>
        <v>1</v>
      </c>
      <c r="DG124" s="9">
        <f t="shared" si="69"/>
        <v>50</v>
      </c>
      <c r="DH124" s="7">
        <f t="array" ref="DH124">SUM(IF($CZ124:$DA124&gt;20,1,0))</f>
        <v>0</v>
      </c>
      <c r="DI124" s="9">
        <f t="shared" si="70"/>
        <v>0</v>
      </c>
      <c r="DJ124" s="7">
        <f t="array" ref="DJ124">SUM(IF(CZ124:DA124&gt;40,1,0))</f>
        <v>0</v>
      </c>
      <c r="DK124" s="9">
        <f t="shared" si="83"/>
        <v>0</v>
      </c>
      <c r="DL124" s="6">
        <v>0.76226774654597484</v>
      </c>
      <c r="DM124" s="6">
        <v>-6.3700375985886737E-2</v>
      </c>
      <c r="DN124" s="6">
        <f t="shared" si="110"/>
        <v>0.34928368528004405</v>
      </c>
      <c r="DO124" s="6">
        <f t="shared" si="111"/>
        <v>0.34928368528004405</v>
      </c>
      <c r="DP124" s="6">
        <f t="shared" si="112"/>
        <v>0.76226774654597484</v>
      </c>
      <c r="DQ124" s="10">
        <f t="shared" si="113"/>
        <v>2</v>
      </c>
      <c r="DR124" s="7">
        <f t="array" ref="DR124">SUM(IF($DL124:$DM124&lt;0,1,0))</f>
        <v>1</v>
      </c>
      <c r="DS124" s="9">
        <f t="shared" si="114"/>
        <v>50</v>
      </c>
      <c r="DT124" s="7">
        <f t="array" ref="DT124">SUM(IF($DL124:$DM124&gt;15,1,0))</f>
        <v>0</v>
      </c>
      <c r="DU124" s="9">
        <f t="shared" si="115"/>
        <v>0</v>
      </c>
      <c r="DV124" s="7">
        <f t="array" ref="DV124">SUM(IF(DL124:DM124&gt;40,1,0))</f>
        <v>0</v>
      </c>
      <c r="DW124" s="9">
        <f t="shared" si="116"/>
        <v>0</v>
      </c>
      <c r="DX124" s="6">
        <f t="shared" si="85"/>
        <v>3.5525765910963827</v>
      </c>
      <c r="DY124" s="6">
        <f t="shared" si="71"/>
        <v>0</v>
      </c>
      <c r="DZ124" s="6">
        <f t="shared" si="72"/>
        <v>155.66254011921137</v>
      </c>
      <c r="EA124" s="9">
        <f t="shared" si="90"/>
        <v>7.5750653675636199E-6</v>
      </c>
      <c r="EB124" s="6">
        <f t="shared" si="73"/>
        <v>21.823991479930751</v>
      </c>
      <c r="EC124" s="9">
        <f t="shared" si="91"/>
        <v>70.222600383554436</v>
      </c>
      <c r="ED124" s="10">
        <f t="shared" si="74"/>
        <v>63</v>
      </c>
      <c r="EE124" s="10">
        <f t="shared" si="75"/>
        <v>25</v>
      </c>
      <c r="EF124" s="9">
        <f t="shared" si="76"/>
        <v>39.682539682539684</v>
      </c>
      <c r="EG124" s="10">
        <f t="shared" si="77"/>
        <v>9</v>
      </c>
      <c r="EH124" s="9">
        <f t="shared" si="78"/>
        <v>14.285714285714285</v>
      </c>
      <c r="EI124" s="9">
        <f t="shared" si="92"/>
        <v>4.2328042328042326</v>
      </c>
      <c r="EJ124" s="10">
        <f t="shared" si="79"/>
        <v>4</v>
      </c>
      <c r="EK124" s="9">
        <f t="shared" si="84"/>
        <v>6.3492063492063489</v>
      </c>
      <c r="EL124" s="6"/>
      <c r="EM124" s="5"/>
      <c r="EN124" s="5"/>
      <c r="EO124" s="5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</row>
    <row r="125" spans="1:168" x14ac:dyDescent="0.4">
      <c r="A125" s="7"/>
      <c r="B125" s="17">
        <v>1916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-1.4219093596212762E-2</v>
      </c>
      <c r="I125" s="9">
        <v>-1.5874389865078165E-2</v>
      </c>
      <c r="J125" s="9">
        <v>-9.0371381304293124</v>
      </c>
      <c r="K125" s="9">
        <v>0</v>
      </c>
      <c r="L125" s="9">
        <v>2.3984945858621431</v>
      </c>
      <c r="M125" s="9">
        <v>0</v>
      </c>
      <c r="N125" s="9">
        <v>0</v>
      </c>
      <c r="O125" s="9">
        <v>0</v>
      </c>
      <c r="P125" s="6">
        <f t="shared" si="117"/>
        <v>-0.51297977138680462</v>
      </c>
      <c r="Q125" s="6">
        <f t="shared" si="118"/>
        <v>0</v>
      </c>
      <c r="R125" s="6">
        <f t="shared" si="119"/>
        <v>2.3984945858621431</v>
      </c>
      <c r="S125" s="10">
        <f t="shared" si="120"/>
        <v>13</v>
      </c>
      <c r="T125" s="7">
        <f t="array" ref="T125">SUM(IF($C125:$O125&lt;0,1,0))</f>
        <v>3</v>
      </c>
      <c r="U125" s="9">
        <f t="shared" si="121"/>
        <v>23.076923076923077</v>
      </c>
      <c r="V125" s="7">
        <f t="array" ref="V125">SUM(IF($C125:$O125&gt;15,1,0))</f>
        <v>0</v>
      </c>
      <c r="W125" s="9">
        <f t="shared" si="122"/>
        <v>0</v>
      </c>
      <c r="X125" s="7">
        <f t="array" ref="X125">SUM(IF(C125:O125&gt;40,1,0))</f>
        <v>0</v>
      </c>
      <c r="Y125" s="9">
        <f t="shared" si="123"/>
        <v>0</v>
      </c>
      <c r="Z125" s="6">
        <v>-17.396940627430645</v>
      </c>
      <c r="AA125" s="6">
        <v>-17.434284984124794</v>
      </c>
      <c r="AB125" s="6">
        <v>1.7093562366048642</v>
      </c>
      <c r="AC125" s="6">
        <v>0</v>
      </c>
      <c r="AD125" s="9">
        <v>-3.2701305097266653</v>
      </c>
      <c r="AE125" s="6">
        <v>0</v>
      </c>
      <c r="AF125" s="6">
        <v>3.2778783982210236</v>
      </c>
      <c r="AG125" s="6">
        <v>0</v>
      </c>
      <c r="AH125" s="6">
        <v>-8.2507583417593562</v>
      </c>
      <c r="AI125" s="6">
        <v>3.2778783982210236</v>
      </c>
      <c r="AJ125" s="6">
        <v>0</v>
      </c>
      <c r="AK125" s="6">
        <v>3.8684075663152351</v>
      </c>
      <c r="AL125" s="6">
        <f t="shared" si="105"/>
        <v>-2.8515494886399426</v>
      </c>
      <c r="AM125" s="6">
        <f t="shared" si="106"/>
        <v>0</v>
      </c>
      <c r="AN125" s="6">
        <f t="shared" si="57"/>
        <v>3.8684075663152351</v>
      </c>
      <c r="AO125" s="10">
        <f t="shared" si="58"/>
        <v>12</v>
      </c>
      <c r="AP125" s="7">
        <f t="array" ref="AP125">SUM(IF($Z125:$AK125&lt;0,1,0))</f>
        <v>4</v>
      </c>
      <c r="AQ125" s="9">
        <f t="shared" si="107"/>
        <v>33.333333333333336</v>
      </c>
      <c r="AR125" s="7">
        <f t="array" ref="AR125">SUM(IF($Z125:$AK125&gt;15,1,0))</f>
        <v>0</v>
      </c>
      <c r="AS125" s="9">
        <f t="shared" si="108"/>
        <v>0</v>
      </c>
      <c r="AT125" s="7">
        <f t="array" ref="AT125">SUM(IF(Z125:AK125&gt;40,1,0))</f>
        <v>0</v>
      </c>
      <c r="AU125" s="9">
        <f t="shared" si="109"/>
        <v>0</v>
      </c>
      <c r="AV125" s="6">
        <v>14.806264469000974</v>
      </c>
      <c r="AW125" s="6">
        <v>19.443648035871952</v>
      </c>
      <c r="AX125" s="6">
        <v>2.3865235737557278</v>
      </c>
      <c r="AY125" s="9">
        <v>4.929577464788748</v>
      </c>
      <c r="AZ125" s="9">
        <v>0.67604297524139767</v>
      </c>
      <c r="BA125" s="9">
        <v>11.409600052262414</v>
      </c>
      <c r="BB125" s="6" t="s">
        <v>3</v>
      </c>
      <c r="BC125" s="6">
        <v>4.0311223116651362E-3</v>
      </c>
      <c r="BD125" s="6">
        <v>5.2099173122230447</v>
      </c>
      <c r="BE125" s="6">
        <v>5.6822412949369294</v>
      </c>
      <c r="BF125" s="6">
        <v>3.3831909085225709</v>
      </c>
      <c r="BG125" s="4"/>
      <c r="BH125" s="6" t="s">
        <v>3</v>
      </c>
      <c r="BI125" s="6">
        <v>5.6684523168033074</v>
      </c>
      <c r="BJ125" s="6">
        <v>-11.13736291396139</v>
      </c>
      <c r="BK125" s="9">
        <v>-3.8558159293935135</v>
      </c>
      <c r="BL125" s="6" t="s">
        <v>3</v>
      </c>
      <c r="BM125" s="6">
        <v>-0.67150332418968173</v>
      </c>
      <c r="BN125" s="6">
        <f t="shared" si="80"/>
        <v>4.1382005255838674</v>
      </c>
      <c r="BO125" s="6">
        <f t="shared" si="59"/>
        <v>4.156384186655659</v>
      </c>
      <c r="BP125" s="6">
        <f t="shared" si="60"/>
        <v>19.443648035871952</v>
      </c>
      <c r="BQ125" s="10">
        <f t="shared" si="61"/>
        <v>17</v>
      </c>
      <c r="BR125" s="7">
        <f t="array" ref="BR125">SUM(IF($AV125:$BM125&lt;0,1,0))</f>
        <v>3</v>
      </c>
      <c r="BS125" s="9">
        <f t="shared" si="62"/>
        <v>17.647058823529413</v>
      </c>
      <c r="BT125" s="7">
        <f t="array" ref="BT125">SUM(IF($AV125:$BM125&gt;15,1,0))</f>
        <v>4</v>
      </c>
      <c r="BU125" s="9">
        <f t="shared" si="63"/>
        <v>23.52941176470588</v>
      </c>
      <c r="BV125" s="7">
        <f t="array" ref="BV125">SUM(IF(AV125:BM125&gt;40,1,0))</f>
        <v>3</v>
      </c>
      <c r="BW125" s="9">
        <f t="shared" si="81"/>
        <v>17.647058823529413</v>
      </c>
      <c r="BX125" s="6">
        <v>5.097214923804505</v>
      </c>
      <c r="BY125" s="6">
        <v>-1.4416683946638642E-5</v>
      </c>
      <c r="BZ125" s="6">
        <v>1.0986442262739704</v>
      </c>
      <c r="CA125" s="6">
        <v>-12.856651770367822</v>
      </c>
      <c r="CB125" s="6">
        <v>-2.8301886792452824</v>
      </c>
      <c r="CC125" s="6">
        <v>0</v>
      </c>
      <c r="CD125" s="6">
        <v>0</v>
      </c>
      <c r="CE125" s="6">
        <v>6.5727699530516492</v>
      </c>
      <c r="CF125" s="6">
        <v>-8.5572479890472231E-2</v>
      </c>
      <c r="CG125" s="6">
        <v>0</v>
      </c>
      <c r="CH125" s="6">
        <v>-8.5572479890472231E-2</v>
      </c>
      <c r="CI125" s="6">
        <v>113.66571018651364</v>
      </c>
      <c r="CJ125" s="6">
        <v>0</v>
      </c>
      <c r="CK125" s="6">
        <v>0</v>
      </c>
      <c r="CL125" s="6"/>
      <c r="CM125" s="6">
        <v>-15.000128494303766</v>
      </c>
      <c r="CN125" s="6">
        <v>-5.4550413673981613E-2</v>
      </c>
      <c r="CO125" s="6">
        <v>-2.281368821292773</v>
      </c>
      <c r="CP125" s="6">
        <f t="shared" si="127"/>
        <v>5.4847230431938376</v>
      </c>
      <c r="CQ125" s="6">
        <f t="shared" si="128"/>
        <v>0</v>
      </c>
      <c r="CR125" s="6">
        <f t="shared" si="64"/>
        <v>113.66571018651364</v>
      </c>
      <c r="CS125" s="10">
        <f t="shared" si="65"/>
        <v>17</v>
      </c>
      <c r="CT125" s="7">
        <f t="array" ref="CT125">SUM(IF($BX125:$CO125&lt;0,1,0))</f>
        <v>8</v>
      </c>
      <c r="CU125" s="9">
        <f t="shared" si="124"/>
        <v>47.058823529411768</v>
      </c>
      <c r="CV125" s="7">
        <f t="array" ref="CV125">SUM(IF($BX125:$CO125&gt;15,1,0))</f>
        <v>1</v>
      </c>
      <c r="CW125" s="9">
        <f t="shared" si="125"/>
        <v>5.8823529411764701</v>
      </c>
      <c r="CX125" s="7">
        <f t="array" ref="CX125">SUM(IF(BX125:CO125&gt;40,1,0))</f>
        <v>1</v>
      </c>
      <c r="CY125" s="9">
        <f t="shared" si="126"/>
        <v>5.8823529411764701</v>
      </c>
      <c r="CZ125" s="6">
        <v>0.22993102069379656</v>
      </c>
      <c r="DA125" s="6">
        <v>0.76226774654597484</v>
      </c>
      <c r="DB125" s="6">
        <f t="shared" si="82"/>
        <v>0.4960993836198857</v>
      </c>
      <c r="DC125" s="6">
        <f t="shared" si="66"/>
        <v>0.4960993836198857</v>
      </c>
      <c r="DD125" s="6">
        <f t="shared" si="67"/>
        <v>0.76226774654597484</v>
      </c>
      <c r="DE125" s="10">
        <f t="shared" si="68"/>
        <v>2</v>
      </c>
      <c r="DF125" s="7">
        <f t="array" ref="DF125">SUM(IF($CZ125:$DA125&lt;0,1,0))</f>
        <v>0</v>
      </c>
      <c r="DG125" s="9">
        <f t="shared" si="69"/>
        <v>0</v>
      </c>
      <c r="DH125" s="7">
        <f t="array" ref="DH125">SUM(IF($CZ125:$DA125&gt;20,1,0))</f>
        <v>0</v>
      </c>
      <c r="DI125" s="9">
        <f t="shared" si="70"/>
        <v>0</v>
      </c>
      <c r="DJ125" s="7">
        <f t="array" ref="DJ125">SUM(IF(CZ125:DA125&gt;40,1,0))</f>
        <v>0</v>
      </c>
      <c r="DK125" s="9">
        <f t="shared" si="83"/>
        <v>0</v>
      </c>
      <c r="DL125" s="6">
        <v>0</v>
      </c>
      <c r="DM125" s="6">
        <v>-2.3498887135708912E-3</v>
      </c>
      <c r="DN125" s="6">
        <f t="shared" si="110"/>
        <v>-1.1749443567854456E-3</v>
      </c>
      <c r="DO125" s="6">
        <f t="shared" si="111"/>
        <v>-1.1749443567854456E-3</v>
      </c>
      <c r="DP125" s="6">
        <f t="shared" si="112"/>
        <v>0</v>
      </c>
      <c r="DQ125" s="10">
        <f t="shared" si="113"/>
        <v>2</v>
      </c>
      <c r="DR125" s="7">
        <f t="array" ref="DR125">SUM(IF($DL125:$DM125&lt;0,1,0))</f>
        <v>1</v>
      </c>
      <c r="DS125" s="9">
        <f t="shared" si="114"/>
        <v>50</v>
      </c>
      <c r="DT125" s="7">
        <f t="array" ref="DT125">SUM(IF($DL125:$DM125&gt;15,1,0))</f>
        <v>0</v>
      </c>
      <c r="DU125" s="9">
        <f t="shared" si="115"/>
        <v>0</v>
      </c>
      <c r="DV125" s="7">
        <f t="array" ref="DV125">SUM(IF(DL125:DM125&gt;40,1,0))</f>
        <v>0</v>
      </c>
      <c r="DW125" s="9">
        <f t="shared" si="116"/>
        <v>0</v>
      </c>
      <c r="DX125" s="6">
        <f t="shared" si="85"/>
        <v>1.8546269513214637</v>
      </c>
      <c r="DY125" s="6">
        <f t="shared" si="71"/>
        <v>0</v>
      </c>
      <c r="DZ125" s="6">
        <f t="shared" si="72"/>
        <v>113.66571018651364</v>
      </c>
      <c r="EA125" s="9">
        <f t="shared" si="90"/>
        <v>7.5750653675636199E-6</v>
      </c>
      <c r="EB125" s="6">
        <f t="shared" si="73"/>
        <v>15.945098857385918</v>
      </c>
      <c r="EC125" s="9">
        <f t="shared" si="91"/>
        <v>87.79231496790463</v>
      </c>
      <c r="ED125" s="10">
        <f t="shared" si="74"/>
        <v>63</v>
      </c>
      <c r="EE125" s="10">
        <f t="shared" si="75"/>
        <v>19</v>
      </c>
      <c r="EF125" s="9">
        <f t="shared" si="76"/>
        <v>30.158730158730158</v>
      </c>
      <c r="EG125" s="10">
        <f t="shared" si="77"/>
        <v>5</v>
      </c>
      <c r="EH125" s="9">
        <f t="shared" si="78"/>
        <v>7.9365079365079358</v>
      </c>
      <c r="EI125" s="9">
        <f t="shared" si="92"/>
        <v>5.5555555555555545</v>
      </c>
      <c r="EJ125" s="10">
        <f t="shared" si="79"/>
        <v>4</v>
      </c>
      <c r="EK125" s="9">
        <f t="shared" si="84"/>
        <v>6.3492063492063489</v>
      </c>
      <c r="EL125" s="6"/>
      <c r="EM125" s="5"/>
      <c r="EN125" s="5"/>
      <c r="EO125" s="5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</row>
    <row r="126" spans="1:168" x14ac:dyDescent="0.4">
      <c r="A126" s="7"/>
      <c r="B126" s="17">
        <v>1917</v>
      </c>
      <c r="C126" s="9">
        <v>0</v>
      </c>
      <c r="D126" s="9">
        <v>0</v>
      </c>
      <c r="E126" s="9">
        <v>0</v>
      </c>
      <c r="F126" s="9">
        <v>0</v>
      </c>
      <c r="G126" s="9">
        <v>-0.2941284571841063</v>
      </c>
      <c r="H126" s="9">
        <v>0</v>
      </c>
      <c r="I126" s="9">
        <v>0</v>
      </c>
      <c r="J126" s="9">
        <v>-10.096256997618925</v>
      </c>
      <c r="K126" s="9">
        <v>0</v>
      </c>
      <c r="L126" s="9">
        <v>9.5397090388749106E-2</v>
      </c>
      <c r="M126" s="9">
        <v>0</v>
      </c>
      <c r="N126" s="9">
        <v>0</v>
      </c>
      <c r="O126" s="9">
        <v>0</v>
      </c>
      <c r="P126" s="6">
        <f t="shared" si="117"/>
        <v>-0.79192218187802166</v>
      </c>
      <c r="Q126" s="6">
        <f t="shared" si="118"/>
        <v>0</v>
      </c>
      <c r="R126" s="6">
        <f t="shared" si="119"/>
        <v>9.5397090388749106E-2</v>
      </c>
      <c r="S126" s="10">
        <f t="shared" si="120"/>
        <v>13</v>
      </c>
      <c r="T126" s="7">
        <f t="array" ref="T126">SUM(IF($C126:$O126&lt;0,1,0))</f>
        <v>2</v>
      </c>
      <c r="U126" s="9">
        <f t="shared" si="121"/>
        <v>15.384615384615385</v>
      </c>
      <c r="V126" s="7">
        <f t="array" ref="V126">SUM(IF($C126:$O126&gt;15,1,0))</f>
        <v>0</v>
      </c>
      <c r="W126" s="9">
        <f t="shared" si="122"/>
        <v>0</v>
      </c>
      <c r="X126" s="7">
        <f t="array" ref="X126">SUM(IF(C126:O126&gt;40,1,0))</f>
        <v>0</v>
      </c>
      <c r="Y126" s="9">
        <f t="shared" si="123"/>
        <v>0</v>
      </c>
      <c r="Z126" s="6">
        <v>-15.800019588400227</v>
      </c>
      <c r="AA126" s="6">
        <v>-19.890359377595644</v>
      </c>
      <c r="AB126" s="6">
        <v>-9.4972976492804673</v>
      </c>
      <c r="AC126" s="6">
        <v>0</v>
      </c>
      <c r="AD126" s="9">
        <v>-1.9907336693650968</v>
      </c>
      <c r="AE126" s="6">
        <v>0</v>
      </c>
      <c r="AF126" s="6">
        <v>0</v>
      </c>
      <c r="AG126" s="6">
        <v>0</v>
      </c>
      <c r="AH126" s="6">
        <v>10.00110204981266</v>
      </c>
      <c r="AI126" s="6">
        <v>0</v>
      </c>
      <c r="AJ126" s="6">
        <v>0</v>
      </c>
      <c r="AK126" s="6">
        <v>0</v>
      </c>
      <c r="AL126" s="6">
        <f t="shared" si="105"/>
        <v>-3.098109019569065</v>
      </c>
      <c r="AM126" s="6">
        <f t="shared" si="106"/>
        <v>0</v>
      </c>
      <c r="AN126" s="6">
        <f t="shared" si="57"/>
        <v>10.00110204981266</v>
      </c>
      <c r="AO126" s="10">
        <f t="shared" si="58"/>
        <v>12</v>
      </c>
      <c r="AP126" s="7">
        <f t="array" ref="AP126">SUM(IF($Z126:$AK126&lt;0,1,0))</f>
        <v>4</v>
      </c>
      <c r="AQ126" s="9">
        <f t="shared" si="107"/>
        <v>33.333333333333336</v>
      </c>
      <c r="AR126" s="7">
        <f t="array" ref="AR126">SUM(IF($Z126:$AK126&gt;15,1,0))</f>
        <v>0</v>
      </c>
      <c r="AS126" s="9">
        <f t="shared" si="108"/>
        <v>0</v>
      </c>
      <c r="AT126" s="7">
        <f t="array" ref="AT126">SUM(IF(Z126:AK126&gt;40,1,0))</f>
        <v>0</v>
      </c>
      <c r="AU126" s="9">
        <f t="shared" si="109"/>
        <v>0</v>
      </c>
      <c r="AV126" s="6">
        <v>12.351543942992871</v>
      </c>
      <c r="AW126" s="6">
        <v>-4.8445359993631421</v>
      </c>
      <c r="AX126" s="6">
        <v>-16.877190123054355</v>
      </c>
      <c r="AY126" s="9">
        <v>5.1006711409395944</v>
      </c>
      <c r="AZ126" s="9">
        <v>-2.1240150736553609</v>
      </c>
      <c r="BA126" s="9">
        <v>0.18263877913000659</v>
      </c>
      <c r="BB126" s="6" t="s">
        <v>3</v>
      </c>
      <c r="BC126" s="6">
        <v>-1.0144546904200524E-2</v>
      </c>
      <c r="BD126" s="6">
        <v>20.699708454810484</v>
      </c>
      <c r="BE126" s="6">
        <v>-7.5369901087223079</v>
      </c>
      <c r="BF126" s="6">
        <v>1.462049038606561</v>
      </c>
      <c r="BG126" s="6">
        <v>7.547169811320753</v>
      </c>
      <c r="BH126" s="6" t="s">
        <v>3</v>
      </c>
      <c r="BI126" s="6">
        <v>131.09767141603407</v>
      </c>
      <c r="BJ126" s="6">
        <v>-10.516932258962674</v>
      </c>
      <c r="BK126" s="9">
        <v>-17.145440228644748</v>
      </c>
      <c r="BL126" s="6" t="s">
        <v>3</v>
      </c>
      <c r="BM126" s="6">
        <v>2.1701085054252722</v>
      </c>
      <c r="BN126" s="6">
        <f t="shared" si="80"/>
        <v>8.1037541833301905</v>
      </c>
      <c r="BO126" s="6">
        <f t="shared" si="59"/>
        <v>0.18263877913000659</v>
      </c>
      <c r="BP126" s="6">
        <f t="shared" si="60"/>
        <v>131.09767141603407</v>
      </c>
      <c r="BQ126" s="10">
        <f t="shared" si="61"/>
        <v>18</v>
      </c>
      <c r="BR126" s="7">
        <f t="array" ref="BR126">SUM(IF($AV126:$BM126&lt;0,1,0))</f>
        <v>7</v>
      </c>
      <c r="BS126" s="9">
        <f t="shared" si="62"/>
        <v>38.888888888888886</v>
      </c>
      <c r="BT126" s="7">
        <f t="array" ref="BT126">SUM(IF($AV126:$BM126&gt;15,1,0))</f>
        <v>5</v>
      </c>
      <c r="BU126" s="9">
        <f t="shared" si="63"/>
        <v>27.777777777777779</v>
      </c>
      <c r="BV126" s="7">
        <f t="array" ref="BV126">SUM(IF(AV126:BM126&gt;40,1,0))</f>
        <v>4</v>
      </c>
      <c r="BW126" s="9">
        <f t="shared" si="81"/>
        <v>22.222222222222221</v>
      </c>
      <c r="BX126" s="6">
        <v>6.3800000000000079</v>
      </c>
      <c r="BY126" s="6">
        <v>0</v>
      </c>
      <c r="BZ126" s="6">
        <v>-12.046242774566473</v>
      </c>
      <c r="CA126" s="6">
        <v>-25.641025641025639</v>
      </c>
      <c r="CB126" s="6">
        <v>4.8543689320388328</v>
      </c>
      <c r="CC126" s="6">
        <v>0</v>
      </c>
      <c r="CD126" s="6">
        <v>0</v>
      </c>
      <c r="CE126" s="6">
        <v>10.132158590308361</v>
      </c>
      <c r="CF126" s="6">
        <v>-2.1240150736553609</v>
      </c>
      <c r="CG126" s="6">
        <v>0</v>
      </c>
      <c r="CH126" s="6">
        <v>-2.1240150736553609</v>
      </c>
      <c r="CI126" s="6">
        <v>-91.984220245089816</v>
      </c>
      <c r="CJ126" s="6">
        <v>11.458333333333348</v>
      </c>
      <c r="CK126" s="6">
        <v>0</v>
      </c>
      <c r="CL126" s="6"/>
      <c r="CM126" s="6">
        <v>-4.4761436301032802</v>
      </c>
      <c r="CN126" s="6">
        <v>14.554716637860476</v>
      </c>
      <c r="CO126" s="6">
        <v>-0.38910505836574627</v>
      </c>
      <c r="CP126" s="6">
        <f t="shared" si="127"/>
        <v>-5.3767758825247443</v>
      </c>
      <c r="CQ126" s="6">
        <f t="shared" si="128"/>
        <v>0</v>
      </c>
      <c r="CR126" s="6">
        <f t="shared" si="64"/>
        <v>14.554716637860476</v>
      </c>
      <c r="CS126" s="10">
        <f t="shared" si="65"/>
        <v>17</v>
      </c>
      <c r="CT126" s="7">
        <f t="array" ref="CT126">SUM(IF($BX126:$CO126&lt;0,1,0))</f>
        <v>7</v>
      </c>
      <c r="CU126" s="9">
        <f t="shared" si="124"/>
        <v>41.176470588235297</v>
      </c>
      <c r="CV126" s="7">
        <f t="array" ref="CV126">SUM(IF($BX126:$CO126&gt;15,1,0))</f>
        <v>0</v>
      </c>
      <c r="CW126" s="9">
        <f t="shared" si="125"/>
        <v>0</v>
      </c>
      <c r="CX126" s="7">
        <f t="array" ref="CX126">SUM(IF(BX126:CO126&gt;40,1,0))</f>
        <v>0</v>
      </c>
      <c r="CY126" s="9">
        <f t="shared" si="126"/>
        <v>0</v>
      </c>
      <c r="CZ126" s="6">
        <v>1.256732495511681</v>
      </c>
      <c r="DA126" s="6">
        <v>0</v>
      </c>
      <c r="DB126" s="6">
        <f t="shared" si="82"/>
        <v>0.62836624775584049</v>
      </c>
      <c r="DC126" s="6">
        <f t="shared" si="66"/>
        <v>0.62836624775584049</v>
      </c>
      <c r="DD126" s="6">
        <f t="shared" si="67"/>
        <v>1.256732495511681</v>
      </c>
      <c r="DE126" s="10">
        <f t="shared" si="68"/>
        <v>2</v>
      </c>
      <c r="DF126" s="7">
        <f t="array" ref="DF126">SUM(IF($CZ126:$DA126&lt;0,1,0))</f>
        <v>0</v>
      </c>
      <c r="DG126" s="9">
        <f t="shared" si="69"/>
        <v>0</v>
      </c>
      <c r="DH126" s="7">
        <f t="array" ref="DH126">SUM(IF($CZ126:$DA126&gt;20,1,0))</f>
        <v>0</v>
      </c>
      <c r="DI126" s="9">
        <f t="shared" si="70"/>
        <v>0</v>
      </c>
      <c r="DJ126" s="7">
        <f t="array" ref="DJ126">SUM(IF(CZ126:DA126&gt;40,1,0))</f>
        <v>0</v>
      </c>
      <c r="DK126" s="9">
        <f t="shared" si="83"/>
        <v>0</v>
      </c>
      <c r="DL126" s="6">
        <v>4.7664442326023071E-2</v>
      </c>
      <c r="DM126" s="6">
        <v>-7.1684587813614087E-2</v>
      </c>
      <c r="DN126" s="6">
        <f t="shared" si="110"/>
        <v>-1.2010072743795508E-2</v>
      </c>
      <c r="DO126" s="6">
        <f t="shared" si="111"/>
        <v>-1.2010072743795508E-2</v>
      </c>
      <c r="DP126" s="6">
        <f t="shared" si="112"/>
        <v>4.7664442326023071E-2</v>
      </c>
      <c r="DQ126" s="10">
        <f t="shared" si="113"/>
        <v>2</v>
      </c>
      <c r="DR126" s="7">
        <f t="array" ref="DR126">SUM(IF($DL126:$DM126&lt;0,1,0))</f>
        <v>1</v>
      </c>
      <c r="DS126" s="9">
        <f t="shared" si="114"/>
        <v>50</v>
      </c>
      <c r="DT126" s="7">
        <f t="array" ref="DT126">SUM(IF($DL126:$DM126&gt;15,1,0))</f>
        <v>0</v>
      </c>
      <c r="DU126" s="9">
        <f t="shared" si="115"/>
        <v>0</v>
      </c>
      <c r="DV126" s="7">
        <f t="array" ref="DV126">SUM(IF(DL126:DM126&gt;40,1,0))</f>
        <v>0</v>
      </c>
      <c r="DW126" s="9">
        <f t="shared" si="116"/>
        <v>0</v>
      </c>
      <c r="DX126" s="6">
        <f t="shared" si="85"/>
        <v>-0.26374527052765201</v>
      </c>
      <c r="DY126" s="6">
        <f t="shared" si="71"/>
        <v>0</v>
      </c>
      <c r="DZ126" s="6">
        <f t="shared" si="72"/>
        <v>131.09767141603407</v>
      </c>
      <c r="EA126" s="9">
        <f t="shared" si="90"/>
        <v>7.5750653675636199E-6</v>
      </c>
      <c r="EB126" s="6">
        <f t="shared" si="73"/>
        <v>22.125950924580053</v>
      </c>
      <c r="EC126" s="9">
        <f t="shared" si="91"/>
        <v>103.23596783891962</v>
      </c>
      <c r="ED126" s="10">
        <f t="shared" si="74"/>
        <v>64</v>
      </c>
      <c r="EE126" s="10">
        <f t="shared" si="75"/>
        <v>21</v>
      </c>
      <c r="EF126" s="9">
        <f t="shared" si="76"/>
        <v>32.8125</v>
      </c>
      <c r="EG126" s="10">
        <f t="shared" si="77"/>
        <v>5</v>
      </c>
      <c r="EH126" s="9">
        <f t="shared" si="78"/>
        <v>7.8125</v>
      </c>
      <c r="EI126" s="9">
        <f t="shared" si="92"/>
        <v>6.5930886243386242</v>
      </c>
      <c r="EJ126" s="10">
        <f t="shared" si="79"/>
        <v>4</v>
      </c>
      <c r="EK126" s="9">
        <f t="shared" si="84"/>
        <v>6.25</v>
      </c>
      <c r="EL126" s="6"/>
      <c r="EM126" s="5"/>
      <c r="EN126" s="5"/>
      <c r="EO126" s="5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</row>
    <row r="127" spans="1:168" x14ac:dyDescent="0.4">
      <c r="A127" s="7"/>
      <c r="B127" s="17">
        <v>1918</v>
      </c>
      <c r="C127" s="9">
        <v>0</v>
      </c>
      <c r="D127" s="9">
        <v>0</v>
      </c>
      <c r="E127" s="9">
        <v>0</v>
      </c>
      <c r="F127" s="9">
        <v>0</v>
      </c>
      <c r="G127" s="9">
        <v>3.9692571141380917E-2</v>
      </c>
      <c r="H127" s="9">
        <v>2.8597757025683457E-2</v>
      </c>
      <c r="I127" s="9">
        <v>2.9805803855031954E-2</v>
      </c>
      <c r="J127" s="9">
        <v>24.526691992617032</v>
      </c>
      <c r="K127" s="9">
        <v>2.3832221163022638E-2</v>
      </c>
      <c r="L127" s="9">
        <v>2.3826542768645709E-2</v>
      </c>
      <c r="M127" s="9">
        <v>0</v>
      </c>
      <c r="N127" s="9">
        <v>2.3832221163022638E-2</v>
      </c>
      <c r="O127" s="9">
        <v>2.3832221163022638E-2</v>
      </c>
      <c r="P127" s="6">
        <f t="shared" si="117"/>
        <v>1.9015470254536031</v>
      </c>
      <c r="Q127" s="6">
        <f t="shared" si="118"/>
        <v>2.3832221163022638E-2</v>
      </c>
      <c r="R127" s="6">
        <f t="shared" si="119"/>
        <v>24.526691992617032</v>
      </c>
      <c r="S127" s="10">
        <f t="shared" si="120"/>
        <v>13</v>
      </c>
      <c r="T127" s="7">
        <f t="array" ref="T127">SUM(IF($C127:$O127&lt;0,1,0))</f>
        <v>0</v>
      </c>
      <c r="U127" s="9">
        <f t="shared" si="121"/>
        <v>0</v>
      </c>
      <c r="V127" s="7">
        <f t="array" ref="V127">SUM(IF($C127:$O127&gt;15,1,0))</f>
        <v>1</v>
      </c>
      <c r="W127" s="9">
        <f t="shared" si="122"/>
        <v>7.6923076923076925</v>
      </c>
      <c r="X127" s="7">
        <f t="array" ref="X127">SUM(IF(C127:O127&gt;40,1,0))</f>
        <v>0</v>
      </c>
      <c r="Y127" s="9">
        <f t="shared" si="123"/>
        <v>0</v>
      </c>
      <c r="Z127" s="6">
        <v>-38.569643552152058</v>
      </c>
      <c r="AA127" s="6">
        <v>-13.008946497544816</v>
      </c>
      <c r="AB127" s="6">
        <v>-2.0722792334853857</v>
      </c>
      <c r="AC127" s="6">
        <v>0</v>
      </c>
      <c r="AD127" s="9">
        <v>-1.8545454545454532</v>
      </c>
      <c r="AE127" s="6">
        <v>0</v>
      </c>
      <c r="AF127" s="6">
        <v>3.0973140283596656E-2</v>
      </c>
      <c r="AG127" s="6">
        <v>0</v>
      </c>
      <c r="AH127" s="6">
        <v>1.1270851074487886</v>
      </c>
      <c r="AI127" s="6">
        <v>3.0973140283596656E-2</v>
      </c>
      <c r="AJ127" s="6">
        <v>0</v>
      </c>
      <c r="AK127" s="6">
        <v>2.5799286550776124E-2</v>
      </c>
      <c r="AL127" s="6">
        <f t="shared" si="105"/>
        <v>-4.5242153385967452</v>
      </c>
      <c r="AM127" s="6">
        <f t="shared" si="106"/>
        <v>0</v>
      </c>
      <c r="AN127" s="6">
        <f t="shared" si="57"/>
        <v>1.1270851074487886</v>
      </c>
      <c r="AO127" s="10">
        <f t="shared" si="58"/>
        <v>12</v>
      </c>
      <c r="AP127" s="7">
        <f t="array" ref="AP127">SUM(IF($Z127:$AK127&lt;0,1,0))</f>
        <v>4</v>
      </c>
      <c r="AQ127" s="9">
        <f t="shared" si="107"/>
        <v>33.333333333333336</v>
      </c>
      <c r="AR127" s="7">
        <f t="array" ref="AR127">SUM(IF($Z127:$AK127&gt;15,1,0))</f>
        <v>0</v>
      </c>
      <c r="AS127" s="9">
        <f t="shared" si="108"/>
        <v>0</v>
      </c>
      <c r="AT127" s="7">
        <f t="array" ref="AT127">SUM(IF(Z127:AK127&gt;40,1,0))</f>
        <v>0</v>
      </c>
      <c r="AU127" s="9">
        <f t="shared" si="109"/>
        <v>0</v>
      </c>
      <c r="AV127" s="6">
        <v>70.90594686976624</v>
      </c>
      <c r="AW127" s="6">
        <v>-9.2689851996723078</v>
      </c>
      <c r="AX127" s="6">
        <v>21.041326317625895</v>
      </c>
      <c r="AY127" s="9">
        <v>14.687100893997451</v>
      </c>
      <c r="AZ127" s="9">
        <v>-4.5922779933086355</v>
      </c>
      <c r="BA127" s="9">
        <v>46.759490522949989</v>
      </c>
      <c r="BB127" s="6" t="s">
        <v>3</v>
      </c>
      <c r="BC127" s="6">
        <v>1.2175047633311564E-2</v>
      </c>
      <c r="BD127" s="6">
        <v>-23.514285516917411</v>
      </c>
      <c r="BE127" s="6">
        <v>3.7051402841527414</v>
      </c>
      <c r="BF127" s="6">
        <v>-3.5781818181818137</v>
      </c>
      <c r="BG127" s="6">
        <v>47.438663388690983</v>
      </c>
      <c r="BH127" s="6" t="s">
        <v>3</v>
      </c>
      <c r="BI127" s="6">
        <v>87.347544232754231</v>
      </c>
      <c r="BJ127" s="6">
        <v>26.563067855397748</v>
      </c>
      <c r="BK127" s="9">
        <v>21.053800253606369</v>
      </c>
      <c r="BL127" s="6" t="s">
        <v>4</v>
      </c>
      <c r="BM127" s="6">
        <v>4.813318981650716</v>
      </c>
      <c r="BN127" s="6">
        <f t="shared" si="80"/>
        <v>20.224922941343031</v>
      </c>
      <c r="BO127" s="6">
        <f t="shared" si="59"/>
        <v>14.687100893997451</v>
      </c>
      <c r="BP127" s="6">
        <f t="shared" si="60"/>
        <v>87.347544232754231</v>
      </c>
      <c r="BQ127" s="10">
        <f t="shared" si="61"/>
        <v>18</v>
      </c>
      <c r="BR127" s="7">
        <f t="array" ref="BR127">SUM(IF($AV127:$BM127&lt;0,1,0))</f>
        <v>4</v>
      </c>
      <c r="BS127" s="9">
        <f t="shared" si="62"/>
        <v>22.222222222222221</v>
      </c>
      <c r="BT127" s="7">
        <f t="array" ref="BT127">SUM(IF($AV127:$BM127&gt;15,1,0))</f>
        <v>10</v>
      </c>
      <c r="BU127" s="9">
        <f t="shared" si="63"/>
        <v>55.555555555555557</v>
      </c>
      <c r="BV127" s="7">
        <f t="array" ref="BV127">SUM(IF(AV127:BM127&gt;40,1,0))</f>
        <v>7</v>
      </c>
      <c r="BW127" s="9">
        <f t="shared" si="81"/>
        <v>38.888888888888893</v>
      </c>
      <c r="BX127" s="6">
        <v>-3.7319044933258216</v>
      </c>
      <c r="BY127" s="6">
        <v>1.9057056828364338E-3</v>
      </c>
      <c r="BZ127" s="6">
        <v>-1.3669821240799185</v>
      </c>
      <c r="CA127" s="6">
        <v>-12.732095490716189</v>
      </c>
      <c r="CB127" s="6">
        <v>-12.962962962962976</v>
      </c>
      <c r="CC127" s="6">
        <v>0</v>
      </c>
      <c r="CD127" s="6">
        <v>0</v>
      </c>
      <c r="CE127" s="6">
        <v>2.4</v>
      </c>
      <c r="CF127" s="6">
        <v>-4.6377318865943202</v>
      </c>
      <c r="CG127" s="6">
        <v>0</v>
      </c>
      <c r="CH127" s="6">
        <v>-4.6377318865943202</v>
      </c>
      <c r="CI127" s="6">
        <v>-5.2356020942408321</v>
      </c>
      <c r="CJ127" s="6">
        <v>-7.4766355140186924</v>
      </c>
      <c r="CK127" s="6">
        <v>0</v>
      </c>
      <c r="CL127" s="6"/>
      <c r="CM127" s="6">
        <v>2.2629319866205977</v>
      </c>
      <c r="CN127" s="6">
        <v>-1.0561423012784954</v>
      </c>
      <c r="CO127" s="6">
        <v>-13.671875</v>
      </c>
      <c r="CP127" s="6">
        <f t="shared" si="127"/>
        <v>-3.6967544742063616</v>
      </c>
      <c r="CQ127" s="6">
        <f t="shared" si="128"/>
        <v>-1.3669821240799185</v>
      </c>
      <c r="CR127" s="6">
        <f t="shared" si="64"/>
        <v>2.4</v>
      </c>
      <c r="CS127" s="10">
        <f t="shared" si="65"/>
        <v>17</v>
      </c>
      <c r="CT127" s="7">
        <f t="array" ref="CT127">SUM(IF($BX127:$CO127&lt;0,1,0))</f>
        <v>10</v>
      </c>
      <c r="CU127" s="9">
        <f t="shared" si="124"/>
        <v>58.823529411764703</v>
      </c>
      <c r="CV127" s="7">
        <f t="array" ref="CV127">SUM(IF($BX127:$CO127&gt;15,1,0))</f>
        <v>0</v>
      </c>
      <c r="CW127" s="9">
        <f t="shared" si="125"/>
        <v>0</v>
      </c>
      <c r="CX127" s="7">
        <f t="array" ref="CX127">SUM(IF(BX127:CO127&gt;40,1,0))</f>
        <v>0</v>
      </c>
      <c r="CY127" s="9">
        <f t="shared" si="126"/>
        <v>0</v>
      </c>
      <c r="CZ127" s="6">
        <v>6.1367218282111669</v>
      </c>
      <c r="DA127" s="6">
        <v>4.7664442326023071E-2</v>
      </c>
      <c r="DB127" s="6">
        <f t="shared" si="82"/>
        <v>3.092193135268595</v>
      </c>
      <c r="DC127" s="6">
        <f t="shared" si="66"/>
        <v>3.092193135268595</v>
      </c>
      <c r="DD127" s="6">
        <f t="shared" si="67"/>
        <v>6.1367218282111669</v>
      </c>
      <c r="DE127" s="10">
        <f t="shared" si="68"/>
        <v>2</v>
      </c>
      <c r="DF127" s="7">
        <f t="array" ref="DF127">SUM(IF($CZ127:$DA127&lt;0,1,0))</f>
        <v>0</v>
      </c>
      <c r="DG127" s="9">
        <f t="shared" si="69"/>
        <v>0</v>
      </c>
      <c r="DH127" s="7">
        <f t="array" ref="DH127">SUM(IF($CZ127:$DA127&gt;20,1,0))</f>
        <v>0</v>
      </c>
      <c r="DI127" s="9">
        <f t="shared" si="70"/>
        <v>0</v>
      </c>
      <c r="DJ127" s="7">
        <f t="array" ref="DJ127">SUM(IF(CZ127:DA127&gt;40,1,0))</f>
        <v>0</v>
      </c>
      <c r="DK127" s="9">
        <f t="shared" si="83"/>
        <v>0</v>
      </c>
      <c r="DL127" s="6">
        <v>-16.206452081404411</v>
      </c>
      <c r="DM127" s="6">
        <v>-0.21549297251508559</v>
      </c>
      <c r="DN127" s="6">
        <f t="shared" si="110"/>
        <v>-8.2109725269597487</v>
      </c>
      <c r="DO127" s="6">
        <f t="shared" si="111"/>
        <v>-8.2109725269597487</v>
      </c>
      <c r="DP127" s="6">
        <f t="shared" si="112"/>
        <v>-0.21549297251508559</v>
      </c>
      <c r="DQ127" s="10">
        <f t="shared" si="113"/>
        <v>2</v>
      </c>
      <c r="DR127" s="7">
        <f t="array" ref="DR127">SUM(IF($DL127:$DM127&lt;0,1,0))</f>
        <v>2</v>
      </c>
      <c r="DS127" s="9">
        <f t="shared" si="114"/>
        <v>100</v>
      </c>
      <c r="DT127" s="7">
        <f t="array" ref="DT127">SUM(IF($DL127:$DM127&gt;15,1,0))</f>
        <v>0</v>
      </c>
      <c r="DU127" s="9">
        <f t="shared" si="115"/>
        <v>0</v>
      </c>
      <c r="DV127" s="7">
        <f t="array" ref="DV127">SUM(IF(DL127:DM127&gt;40,1,0))</f>
        <v>0</v>
      </c>
      <c r="DW127" s="9">
        <f t="shared" si="116"/>
        <v>0</v>
      </c>
      <c r="DX127" s="6">
        <f t="shared" si="85"/>
        <v>3.2905079761146054</v>
      </c>
      <c r="DY127" s="6">
        <f t="shared" si="71"/>
        <v>0</v>
      </c>
      <c r="DZ127" s="6">
        <f t="shared" si="72"/>
        <v>87.347544232754231</v>
      </c>
      <c r="EA127" s="9">
        <f t="shared" si="90"/>
        <v>0</v>
      </c>
      <c r="EB127" s="6">
        <f t="shared" si="73"/>
        <v>19.230854078266468</v>
      </c>
      <c r="EC127" s="9">
        <f t="shared" si="91"/>
        <v>102.00831210908137</v>
      </c>
      <c r="ED127" s="10">
        <f t="shared" si="74"/>
        <v>64</v>
      </c>
      <c r="EE127" s="10">
        <f t="shared" si="75"/>
        <v>20</v>
      </c>
      <c r="EF127" s="9">
        <f t="shared" si="76"/>
        <v>31.25</v>
      </c>
      <c r="EG127" s="10">
        <f t="shared" si="77"/>
        <v>11</v>
      </c>
      <c r="EH127" s="9">
        <f t="shared" si="78"/>
        <v>17.1875</v>
      </c>
      <c r="EI127" s="9">
        <f t="shared" si="92"/>
        <v>9.193121693121693</v>
      </c>
      <c r="EJ127" s="10">
        <f t="shared" si="79"/>
        <v>7</v>
      </c>
      <c r="EK127" s="9">
        <f t="shared" si="84"/>
        <v>10.9375</v>
      </c>
      <c r="EL127" s="6"/>
      <c r="EM127" s="5"/>
      <c r="EN127" s="5"/>
      <c r="EO127" s="5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</row>
    <row r="128" spans="1:168" x14ac:dyDescent="0.4">
      <c r="A128" s="7"/>
      <c r="B128" s="17">
        <v>1919</v>
      </c>
      <c r="C128" s="9">
        <v>0</v>
      </c>
      <c r="D128" s="9">
        <v>0</v>
      </c>
      <c r="E128" s="9">
        <v>0</v>
      </c>
      <c r="F128" s="9">
        <v>0</v>
      </c>
      <c r="G128" s="9">
        <v>-2.4630400396508101E-2</v>
      </c>
      <c r="H128" s="9">
        <v>-2.0015022621600043E-2</v>
      </c>
      <c r="I128" s="9">
        <v>-2.0490135698558731E-2</v>
      </c>
      <c r="J128" s="9">
        <v>-48.546508118437835</v>
      </c>
      <c r="K128" s="9">
        <v>-2.3826542768656811E-2</v>
      </c>
      <c r="L128" s="9">
        <v>-19.996187571483027</v>
      </c>
      <c r="M128" s="9">
        <v>0</v>
      </c>
      <c r="N128" s="9">
        <v>-2.3826542768656811E-2</v>
      </c>
      <c r="O128" s="9">
        <v>-2.3826542768656811E-2</v>
      </c>
      <c r="P128" s="6">
        <f t="shared" si="117"/>
        <v>-5.2830239136110384</v>
      </c>
      <c r="Q128" s="6">
        <f t="shared" si="118"/>
        <v>-2.0490135698558731E-2</v>
      </c>
      <c r="R128" s="6">
        <f t="shared" si="119"/>
        <v>0</v>
      </c>
      <c r="S128" s="10">
        <f t="shared" si="120"/>
        <v>13</v>
      </c>
      <c r="T128" s="7">
        <f t="array" ref="T128">SUM(IF($C128:$O128&lt;0,1,0))</f>
        <v>8</v>
      </c>
      <c r="U128" s="9">
        <f t="shared" si="121"/>
        <v>61.53846153846154</v>
      </c>
      <c r="V128" s="7">
        <f t="array" ref="V128">SUM(IF($C128:$O128&gt;15,1,0))</f>
        <v>0</v>
      </c>
      <c r="W128" s="9">
        <f t="shared" si="122"/>
        <v>0</v>
      </c>
      <c r="X128" s="7">
        <f t="array" ref="X128">SUM(IF(C128:O128&gt;40,1,0))</f>
        <v>0</v>
      </c>
      <c r="Y128" s="9">
        <f t="shared" si="123"/>
        <v>0</v>
      </c>
      <c r="Z128" s="6">
        <v>88.128133054011641</v>
      </c>
      <c r="AA128" s="6">
        <v>-36.88459882835182</v>
      </c>
      <c r="AB128" s="6">
        <v>-35.431304936775454</v>
      </c>
      <c r="AC128" s="6">
        <v>0</v>
      </c>
      <c r="AD128" s="9">
        <v>4.9806806753824207</v>
      </c>
      <c r="AE128" s="6">
        <v>0</v>
      </c>
      <c r="AF128" s="6">
        <v>-17.612904469371095</v>
      </c>
      <c r="AG128" s="6">
        <v>0</v>
      </c>
      <c r="AH128" s="6">
        <v>4.23023578363384</v>
      </c>
      <c r="AI128" s="6">
        <v>-17.612904469371095</v>
      </c>
      <c r="AJ128" s="6">
        <v>0</v>
      </c>
      <c r="AK128" s="6">
        <v>-20.015249714067863</v>
      </c>
      <c r="AL128" s="6">
        <f t="shared" si="105"/>
        <v>-2.5181594087424521</v>
      </c>
      <c r="AM128" s="6">
        <f t="shared" si="106"/>
        <v>0</v>
      </c>
      <c r="AN128" s="6">
        <f t="shared" si="57"/>
        <v>88.128133054011641</v>
      </c>
      <c r="AO128" s="10">
        <f t="shared" si="58"/>
        <v>12</v>
      </c>
      <c r="AP128" s="7">
        <f t="array" ref="AP128">SUM(IF($Z128:$AK128&lt;0,1,0))</f>
        <v>5</v>
      </c>
      <c r="AQ128" s="9">
        <f t="shared" si="107"/>
        <v>41.666666666666664</v>
      </c>
      <c r="AR128" s="7">
        <f t="array" ref="AR128">SUM(IF($Z128:$AK128&gt;15,1,0))</f>
        <v>1</v>
      </c>
      <c r="AS128" s="9">
        <f t="shared" si="108"/>
        <v>8.3333333333333321</v>
      </c>
      <c r="AT128" s="7">
        <f t="array" ref="AT128">SUM(IF(Z128:AK128&gt;40,1,0))</f>
        <v>1</v>
      </c>
      <c r="AU128" s="9">
        <f t="shared" si="109"/>
        <v>8.3333333333333321</v>
      </c>
      <c r="AV128" s="6">
        <v>759.4895969772349</v>
      </c>
      <c r="AW128" s="6">
        <v>-16.119645101663593</v>
      </c>
      <c r="AX128" s="6">
        <v>15.026285222523072</v>
      </c>
      <c r="AY128" s="9">
        <v>262.69487750556789</v>
      </c>
      <c r="AZ128" s="9">
        <v>58.824554614385363</v>
      </c>
      <c r="BA128" s="9">
        <v>355.15090746705414</v>
      </c>
      <c r="BB128" s="6">
        <v>89.656376030752</v>
      </c>
      <c r="BC128" s="6">
        <v>-3.2717116460467821E-6</v>
      </c>
      <c r="BD128" s="6">
        <v>65.213366506881925</v>
      </c>
      <c r="BE128" s="6">
        <v>-9.88455295304529</v>
      </c>
      <c r="BF128" s="6">
        <v>1.4964478965942662</v>
      </c>
      <c r="BG128" s="6">
        <v>953.79908501715602</v>
      </c>
      <c r="BH128" s="6" t="s">
        <v>3</v>
      </c>
      <c r="BI128" s="6">
        <v>567.74217840761264</v>
      </c>
      <c r="BJ128" s="6">
        <v>-48.219159511807142</v>
      </c>
      <c r="BK128" s="9">
        <v>7.7228799778185975</v>
      </c>
      <c r="BL128" s="6" t="s">
        <v>3</v>
      </c>
      <c r="BM128" s="6">
        <v>25.023832221163001</v>
      </c>
      <c r="BN128" s="6">
        <f t="shared" si="80"/>
        <v>192.97606418790727</v>
      </c>
      <c r="BO128" s="6">
        <f t="shared" si="59"/>
        <v>41.924193417774177</v>
      </c>
      <c r="BP128" s="6">
        <f t="shared" si="60"/>
        <v>953.79908501715602</v>
      </c>
      <c r="BQ128" s="10">
        <f t="shared" si="61"/>
        <v>18</v>
      </c>
      <c r="BR128" s="7">
        <f t="array" ref="BR128">SUM(IF($AV128:$BM128&lt;0,1,0))</f>
        <v>4</v>
      </c>
      <c r="BS128" s="9">
        <f t="shared" si="62"/>
        <v>22.222222222222221</v>
      </c>
      <c r="BT128" s="7">
        <f t="array" ref="BT128">SUM(IF($AV128:$BM128&gt;15,1,0))</f>
        <v>12</v>
      </c>
      <c r="BU128" s="9">
        <f t="shared" si="63"/>
        <v>66.666666666666657</v>
      </c>
      <c r="BV128" s="7">
        <f t="array" ref="BV128">SUM(IF(AV128:BM128&gt;40,1,0))</f>
        <v>10</v>
      </c>
      <c r="BW128" s="9">
        <f t="shared" si="81"/>
        <v>55.555555555555557</v>
      </c>
      <c r="BX128" s="6">
        <v>-3.7984571819158375</v>
      </c>
      <c r="BY128" s="6">
        <v>-1.524971406796638E-3</v>
      </c>
      <c r="BZ128" s="6">
        <v>-1.2260127931769671</v>
      </c>
      <c r="CA128" s="6">
        <v>37.872340425531917</v>
      </c>
      <c r="CB128" s="6">
        <v>-4.2553191489361648</v>
      </c>
      <c r="CC128" s="6">
        <v>0</v>
      </c>
      <c r="CD128" s="6">
        <v>0</v>
      </c>
      <c r="CE128" s="6">
        <v>-15.234375</v>
      </c>
      <c r="CF128" s="6">
        <v>83.519911910442261</v>
      </c>
      <c r="CG128" s="6">
        <v>0</v>
      </c>
      <c r="CH128" s="6">
        <v>83.519911910442261</v>
      </c>
      <c r="CI128" s="6">
        <v>9.5966850828729235</v>
      </c>
      <c r="CJ128" s="6">
        <v>1.0101010101010166</v>
      </c>
      <c r="CK128" s="6">
        <v>0</v>
      </c>
      <c r="CL128" s="6"/>
      <c r="CM128" s="6">
        <v>-11.835449055103542</v>
      </c>
      <c r="CN128" s="6">
        <v>38.804173354735163</v>
      </c>
      <c r="CO128" s="6">
        <v>14.705882352941192</v>
      </c>
      <c r="CP128" s="6">
        <f t="shared" si="127"/>
        <v>13.686933405678083</v>
      </c>
      <c r="CQ128" s="6">
        <f t="shared" si="128"/>
        <v>0</v>
      </c>
      <c r="CR128" s="6">
        <f t="shared" si="64"/>
        <v>83.519911910442261</v>
      </c>
      <c r="CS128" s="10">
        <f t="shared" si="65"/>
        <v>17</v>
      </c>
      <c r="CT128" s="7">
        <f t="array" ref="CT128">SUM(IF($BX128:$CO128&lt;0,1,0))</f>
        <v>6</v>
      </c>
      <c r="CU128" s="9">
        <f t="shared" si="124"/>
        <v>35.294117647058826</v>
      </c>
      <c r="CV128" s="7">
        <f t="array" ref="CV128">SUM(IF($BX128:$CO128&gt;15,1,0))</f>
        <v>4</v>
      </c>
      <c r="CW128" s="9">
        <f t="shared" si="125"/>
        <v>23.52941176470588</v>
      </c>
      <c r="CX128" s="7">
        <f t="array" ref="CX128">SUM(IF(BX128:CO128&gt;40,1,0))</f>
        <v>2</v>
      </c>
      <c r="CY128" s="9">
        <f t="shared" si="126"/>
        <v>11.76470588235294</v>
      </c>
      <c r="CZ128" s="6">
        <v>7.5174013921113891</v>
      </c>
      <c r="DA128" s="6">
        <v>-20.015249714067849</v>
      </c>
      <c r="DB128" s="6">
        <f t="shared" si="82"/>
        <v>-6.2489241609782304</v>
      </c>
      <c r="DC128" s="6">
        <f t="shared" si="66"/>
        <v>-6.2489241609782304</v>
      </c>
      <c r="DD128" s="6">
        <f t="shared" si="67"/>
        <v>7.5174013921113891</v>
      </c>
      <c r="DE128" s="10">
        <f t="shared" si="68"/>
        <v>2</v>
      </c>
      <c r="DF128" s="7">
        <f t="array" ref="DF128">SUM(IF($CZ128:$DA128&lt;0,1,0))</f>
        <v>1</v>
      </c>
      <c r="DG128" s="9">
        <f t="shared" si="69"/>
        <v>50</v>
      </c>
      <c r="DH128" s="7">
        <f t="array" ref="DH128">SUM(IF($CZ128:$DA128&gt;20,1,0))</f>
        <v>0</v>
      </c>
      <c r="DI128" s="9">
        <f t="shared" si="70"/>
        <v>0</v>
      </c>
      <c r="DJ128" s="7">
        <f t="array" ref="DJ128">SUM(IF(CZ128:DA128&gt;40,1,0))</f>
        <v>0</v>
      </c>
      <c r="DK128" s="9">
        <f t="shared" si="83"/>
        <v>0</v>
      </c>
      <c r="DL128" s="6">
        <v>4.1104372400215805</v>
      </c>
      <c r="DM128" s="6">
        <v>-3.3444440046936919E-2</v>
      </c>
      <c r="DN128" s="6">
        <f t="shared" si="110"/>
        <v>2.0384963999873218</v>
      </c>
      <c r="DO128" s="6">
        <f t="shared" si="111"/>
        <v>2.0384963999873218</v>
      </c>
      <c r="DP128" s="6">
        <f t="shared" si="112"/>
        <v>4.1104372400215805</v>
      </c>
      <c r="DQ128" s="10">
        <f t="shared" si="113"/>
        <v>2</v>
      </c>
      <c r="DR128" s="7">
        <f t="array" ref="DR128">SUM(IF($DL128:$DM128&lt;0,1,0))</f>
        <v>1</v>
      </c>
      <c r="DS128" s="9">
        <f t="shared" si="114"/>
        <v>50</v>
      </c>
      <c r="DT128" s="7">
        <f t="array" ref="DT128">SUM(IF($DL128:$DM128&gt;15,1,0))</f>
        <v>0</v>
      </c>
      <c r="DU128" s="9">
        <f t="shared" si="115"/>
        <v>0</v>
      </c>
      <c r="DV128" s="7">
        <f t="array" ref="DV128">SUM(IF(DL128:DM128&gt;40,1,0))</f>
        <v>0</v>
      </c>
      <c r="DW128" s="9">
        <f t="shared" si="116"/>
        <v>0</v>
      </c>
      <c r="DX128" s="6">
        <f t="shared" si="85"/>
        <v>51.822206703213048</v>
      </c>
      <c r="DY128" s="6">
        <f t="shared" si="71"/>
        <v>0</v>
      </c>
      <c r="DZ128" s="6">
        <f t="shared" si="72"/>
        <v>953.79908501715602</v>
      </c>
      <c r="EA128" s="9">
        <f t="shared" si="90"/>
        <v>0</v>
      </c>
      <c r="EB128" s="6">
        <f t="shared" si="73"/>
        <v>175.98234919089114</v>
      </c>
      <c r="EC128" s="9">
        <f t="shared" si="91"/>
        <v>258.54734823886798</v>
      </c>
      <c r="ED128" s="10">
        <f t="shared" si="74"/>
        <v>64</v>
      </c>
      <c r="EE128" s="10">
        <f t="shared" si="75"/>
        <v>25</v>
      </c>
      <c r="EF128" s="9">
        <f t="shared" si="76"/>
        <v>39.0625</v>
      </c>
      <c r="EG128" s="10">
        <f t="shared" si="77"/>
        <v>17</v>
      </c>
      <c r="EH128" s="9">
        <f t="shared" si="78"/>
        <v>26.5625</v>
      </c>
      <c r="EI128" s="9">
        <f t="shared" si="92"/>
        <v>13.620205026455025</v>
      </c>
      <c r="EJ128" s="10">
        <f t="shared" si="79"/>
        <v>13</v>
      </c>
      <c r="EK128" s="9">
        <f t="shared" si="84"/>
        <v>20.3125</v>
      </c>
      <c r="EL128" s="6"/>
      <c r="EM128" s="5"/>
      <c r="EN128" s="5"/>
      <c r="EO128" s="5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</row>
    <row r="129" spans="1:168" x14ac:dyDescent="0.4">
      <c r="A129" s="7"/>
      <c r="B129" s="17">
        <v>1920</v>
      </c>
      <c r="C129" s="9">
        <v>0</v>
      </c>
      <c r="D129" s="9">
        <v>0</v>
      </c>
      <c r="E129" s="9">
        <v>0</v>
      </c>
      <c r="F129" s="9">
        <v>0</v>
      </c>
      <c r="G129" s="9">
        <v>3.7088835142151666E-2</v>
      </c>
      <c r="H129" s="9">
        <v>1.0158542910487789E-2</v>
      </c>
      <c r="I129" s="9">
        <v>1.0257915484412905E-2</v>
      </c>
      <c r="J129" s="9">
        <v>-3.7380009140578374</v>
      </c>
      <c r="K129" s="9">
        <v>1.7464198393302155E-2</v>
      </c>
      <c r="L129" s="9">
        <v>10.543107858339983</v>
      </c>
      <c r="M129" s="9">
        <v>0</v>
      </c>
      <c r="N129" s="9">
        <v>1.7464198393302155E-2</v>
      </c>
      <c r="O129" s="9">
        <v>0.02</v>
      </c>
      <c r="P129" s="6">
        <f t="shared" si="117"/>
        <v>0.53211851035429247</v>
      </c>
      <c r="Q129" s="6">
        <f t="shared" si="118"/>
        <v>1.0158542910487789E-2</v>
      </c>
      <c r="R129" s="6">
        <f t="shared" si="119"/>
        <v>10.543107858339983</v>
      </c>
      <c r="S129" s="10">
        <f t="shared" si="120"/>
        <v>13</v>
      </c>
      <c r="T129" s="7">
        <f t="array" ref="T129">SUM(IF($C129:$O129&lt;0,1,0))</f>
        <v>1</v>
      </c>
      <c r="U129" s="9">
        <f t="shared" si="121"/>
        <v>7.6923076923076925</v>
      </c>
      <c r="V129" s="7">
        <f t="array" ref="V129">SUM(IF($C129:$O129&gt;15,1,0))</f>
        <v>0</v>
      </c>
      <c r="W129" s="9">
        <f t="shared" si="122"/>
        <v>0</v>
      </c>
      <c r="X129" s="7">
        <f t="array" ref="X129">SUM(IF(C129:O129&gt;40,1,0))</f>
        <v>0</v>
      </c>
      <c r="Y129" s="9">
        <f t="shared" si="123"/>
        <v>0</v>
      </c>
      <c r="Z129" s="6">
        <v>24.537737976777564</v>
      </c>
      <c r="AA129" s="6">
        <v>50.393956141672589</v>
      </c>
      <c r="AB129" s="6">
        <v>55.065964481427152</v>
      </c>
      <c r="AC129" s="6">
        <v>-2.2204460492503131E-14</v>
      </c>
      <c r="AD129" s="9">
        <v>0.14621357265300894</v>
      </c>
      <c r="AE129" s="6">
        <v>0</v>
      </c>
      <c r="AF129" s="6">
        <v>22.151299162274874</v>
      </c>
      <c r="AG129" s="6">
        <v>0</v>
      </c>
      <c r="AH129" s="6">
        <v>1.0502803915977577</v>
      </c>
      <c r="AI129" s="6">
        <v>22.151299162274874</v>
      </c>
      <c r="AJ129" s="6">
        <v>0</v>
      </c>
      <c r="AK129" s="6">
        <v>-8.8200729963790145</v>
      </c>
      <c r="AL129" s="6">
        <f t="shared" ref="AL129:AL160" si="129">AVERAGE(Z129:AK129)</f>
        <v>13.889723157691565</v>
      </c>
      <c r="AM129" s="6">
        <f t="shared" ref="AM129:AM160" si="130">MEDIAN($Z129:$AK129)</f>
        <v>0.5982469821253833</v>
      </c>
      <c r="AN129" s="6">
        <f t="shared" si="57"/>
        <v>55.065964481427152</v>
      </c>
      <c r="AO129" s="10">
        <f t="shared" si="58"/>
        <v>12</v>
      </c>
      <c r="AP129" s="7">
        <f t="array" ref="AP129">SUM(IF($Z129:$AK129&lt;0,1,0))</f>
        <v>2</v>
      </c>
      <c r="AQ129" s="9">
        <f t="shared" ref="AQ129:AQ160" si="131">100*AP129/AO129</f>
        <v>16.666666666666668</v>
      </c>
      <c r="AR129" s="7">
        <f t="array" ref="AR129">SUM(IF($Z129:$AK129&gt;15,1,0))</f>
        <v>5</v>
      </c>
      <c r="AS129" s="9">
        <f t="shared" ref="AS129:AS160" si="132">100*(AR129/$AO129)</f>
        <v>41.666666666666671</v>
      </c>
      <c r="AT129" s="7">
        <f t="array" ref="AT129">SUM(IF(Z129:AK129&gt;40,1,0))</f>
        <v>2</v>
      </c>
      <c r="AU129" s="9">
        <f t="shared" ref="AU129:AU160" si="133">100*(AT129/AO129)</f>
        <v>16.666666666666664</v>
      </c>
      <c r="AV129" s="6">
        <v>107.45633874973225</v>
      </c>
      <c r="AW129" s="6">
        <v>-1.5346805142598563</v>
      </c>
      <c r="AX129" s="6">
        <v>15.880939566000873</v>
      </c>
      <c r="AY129" s="9">
        <v>27.93982192201414</v>
      </c>
      <c r="AZ129" s="9">
        <v>43.03119086464244</v>
      </c>
      <c r="BA129" s="9">
        <v>40.435239775093066</v>
      </c>
      <c r="BB129" s="6">
        <v>117.29403511947152</v>
      </c>
      <c r="BC129" s="6">
        <v>-8.0837480216255919E-3</v>
      </c>
      <c r="BD129" s="6">
        <v>100.24048101010519</v>
      </c>
      <c r="BE129" s="6">
        <v>12.039365819620107</v>
      </c>
      <c r="BF129" s="6">
        <v>26.563665173745598</v>
      </c>
      <c r="BG129" s="6">
        <v>379.55184597697416</v>
      </c>
      <c r="BH129" s="6" t="s">
        <v>3</v>
      </c>
      <c r="BI129" s="6">
        <v>329.41222382880665</v>
      </c>
      <c r="BJ129" s="6">
        <v>-4.3851484107798484</v>
      </c>
      <c r="BK129" s="9">
        <v>1.0171680886392975</v>
      </c>
      <c r="BL129" s="6">
        <v>56.767182830752503</v>
      </c>
      <c r="BM129" s="6">
        <v>9.1498284407167461</v>
      </c>
      <c r="BN129" s="6">
        <f t="shared" si="80"/>
        <v>74.167730264308986</v>
      </c>
      <c r="BO129" s="6">
        <f t="shared" si="59"/>
        <v>27.93982192201414</v>
      </c>
      <c r="BP129" s="6">
        <f t="shared" si="60"/>
        <v>379.55184597697416</v>
      </c>
      <c r="BQ129" s="10">
        <f t="shared" si="61"/>
        <v>18</v>
      </c>
      <c r="BR129" s="7">
        <f t="array" ref="BR129">SUM(IF($AV129:$BM129&lt;0,1,0))</f>
        <v>3</v>
      </c>
      <c r="BS129" s="9">
        <f t="shared" si="62"/>
        <v>16.666666666666668</v>
      </c>
      <c r="BT129" s="7">
        <f t="array" ref="BT129">SUM(IF($AV129:$BM129&gt;15,1,0))</f>
        <v>12</v>
      </c>
      <c r="BU129" s="9">
        <f t="shared" si="63"/>
        <v>66.666666666666657</v>
      </c>
      <c r="BV129" s="7">
        <f t="array" ref="BV129">SUM(IF(AV129:BM129&gt;40,1,0))</f>
        <v>9</v>
      </c>
      <c r="BW129" s="9">
        <f t="shared" si="81"/>
        <v>50</v>
      </c>
      <c r="BX129" s="6">
        <v>28.917986195696322</v>
      </c>
      <c r="BY129" s="6">
        <v>1.2783748479794355E-4</v>
      </c>
      <c r="BZ129" s="6">
        <v>76.940097139773371</v>
      </c>
      <c r="CA129" s="6">
        <v>-12.301587301587302</v>
      </c>
      <c r="CB129" s="6">
        <v>20</v>
      </c>
      <c r="CC129" s="6">
        <v>35</v>
      </c>
      <c r="CD129" s="6">
        <v>0</v>
      </c>
      <c r="CE129" s="6">
        <v>2.3041474654378113</v>
      </c>
      <c r="CF129" s="6">
        <v>0</v>
      </c>
      <c r="CG129" s="6">
        <v>0</v>
      </c>
      <c r="CH129" s="6">
        <v>0</v>
      </c>
      <c r="CI129" s="6">
        <v>1.9710641730100287</v>
      </c>
      <c r="CJ129" s="6">
        <v>0</v>
      </c>
      <c r="CK129" s="6">
        <v>0</v>
      </c>
      <c r="CL129" s="6"/>
      <c r="CM129" s="6">
        <v>5.2257702605454259</v>
      </c>
      <c r="CN129" s="6">
        <v>-12.870771899392908</v>
      </c>
      <c r="CO129" s="6">
        <v>8.4812623274161716</v>
      </c>
      <c r="CP129" s="6">
        <f t="shared" si="127"/>
        <v>9.0392997763755147</v>
      </c>
      <c r="CQ129" s="6">
        <f t="shared" si="128"/>
        <v>1.2783748479794355E-4</v>
      </c>
      <c r="CR129" s="6">
        <f t="shared" si="64"/>
        <v>76.940097139773371</v>
      </c>
      <c r="CS129" s="10">
        <f t="shared" si="65"/>
        <v>17</v>
      </c>
      <c r="CT129" s="7">
        <f t="array" ref="CT129">SUM(IF($BX129:$CO129&lt;0,1,0))</f>
        <v>2</v>
      </c>
      <c r="CU129" s="9">
        <f t="shared" si="124"/>
        <v>11.764705882352942</v>
      </c>
      <c r="CV129" s="7">
        <f t="array" ref="CV129">SUM(IF($BX129:$CO129&gt;15,1,0))</f>
        <v>4</v>
      </c>
      <c r="CW129" s="9">
        <f t="shared" si="125"/>
        <v>23.52941176470588</v>
      </c>
      <c r="CX129" s="7">
        <f t="array" ref="CX129">SUM(IF(BX129:CO129&gt;40,1,0))</f>
        <v>1</v>
      </c>
      <c r="CY129" s="9">
        <f t="shared" si="126"/>
        <v>5.8823529411764701</v>
      </c>
      <c r="CZ129" s="6">
        <v>-6.9572723349158423</v>
      </c>
      <c r="DA129" s="6">
        <v>-8.3828152287810038</v>
      </c>
      <c r="DB129" s="6">
        <f t="shared" si="82"/>
        <v>-7.6700437818484231</v>
      </c>
      <c r="DC129" s="6">
        <f t="shared" si="66"/>
        <v>-7.6700437818484231</v>
      </c>
      <c r="DD129" s="6">
        <f t="shared" si="67"/>
        <v>-6.9572723349158423</v>
      </c>
      <c r="DE129" s="10">
        <f t="shared" si="68"/>
        <v>2</v>
      </c>
      <c r="DF129" s="7">
        <f t="array" ref="DF129">SUM(IF($CZ129:$DA129&lt;0,1,0))</f>
        <v>2</v>
      </c>
      <c r="DG129" s="9">
        <f t="shared" si="69"/>
        <v>100</v>
      </c>
      <c r="DH129" s="7">
        <f t="array" ref="DH129">SUM(IF($CZ129:$DA129&gt;20,1,0))</f>
        <v>0</v>
      </c>
      <c r="DI129" s="9">
        <f t="shared" si="70"/>
        <v>0</v>
      </c>
      <c r="DJ129" s="7">
        <f t="array" ref="DJ129">SUM(IF(CZ129:DA129&gt;40,1,0))</f>
        <v>0</v>
      </c>
      <c r="DK129" s="9">
        <f t="shared" si="83"/>
        <v>0</v>
      </c>
      <c r="DL129" s="6">
        <v>23.753948462177888</v>
      </c>
      <c r="DM129" s="6">
        <v>0.58030854511534891</v>
      </c>
      <c r="DN129" s="6">
        <f t="shared" si="110"/>
        <v>12.167128503646619</v>
      </c>
      <c r="DO129" s="6">
        <f t="shared" si="111"/>
        <v>12.167128503646618</v>
      </c>
      <c r="DP129" s="6">
        <f t="shared" si="112"/>
        <v>23.753948462177888</v>
      </c>
      <c r="DQ129" s="10">
        <f t="shared" si="113"/>
        <v>2</v>
      </c>
      <c r="DR129" s="7">
        <f t="array" ref="DR129">SUM(IF($DL129:$DM129&lt;0,1,0))</f>
        <v>0</v>
      </c>
      <c r="DS129" s="9">
        <f t="shared" si="114"/>
        <v>0</v>
      </c>
      <c r="DT129" s="7">
        <f t="array" ref="DT129">SUM(IF($DL129:$DM129&gt;15,1,0))</f>
        <v>1</v>
      </c>
      <c r="DU129" s="9">
        <f t="shared" si="115"/>
        <v>50</v>
      </c>
      <c r="DV129" s="7">
        <f t="array" ref="DV129">SUM(IF(DL129:DM129&gt;40,1,0))</f>
        <v>0</v>
      </c>
      <c r="DW129" s="9">
        <f t="shared" si="116"/>
        <v>0</v>
      </c>
      <c r="DX129" s="6">
        <f t="shared" si="85"/>
        <v>25.350919026383139</v>
      </c>
      <c r="DY129" s="6">
        <f t="shared" si="71"/>
        <v>0.14621357265300894</v>
      </c>
      <c r="DZ129" s="6">
        <f t="shared" si="72"/>
        <v>379.55184597697416</v>
      </c>
      <c r="EA129" s="9">
        <f t="shared" si="90"/>
        <v>2.4368928775501491E-2</v>
      </c>
      <c r="EB129" s="6">
        <f t="shared" si="73"/>
        <v>66.354955004564388</v>
      </c>
      <c r="EC129" s="9">
        <f t="shared" si="91"/>
        <v>303.52073282477392</v>
      </c>
      <c r="ED129" s="10">
        <f t="shared" si="74"/>
        <v>64</v>
      </c>
      <c r="EE129" s="10">
        <f t="shared" si="75"/>
        <v>10</v>
      </c>
      <c r="EF129" s="9">
        <f t="shared" si="76"/>
        <v>15.625</v>
      </c>
      <c r="EG129" s="10">
        <f t="shared" si="77"/>
        <v>22</v>
      </c>
      <c r="EH129" s="9">
        <f t="shared" si="78"/>
        <v>34.375</v>
      </c>
      <c r="EI129" s="9">
        <f t="shared" si="92"/>
        <v>18.02662037037037</v>
      </c>
      <c r="EJ129" s="10">
        <f t="shared" si="79"/>
        <v>12</v>
      </c>
      <c r="EK129" s="9">
        <f t="shared" si="84"/>
        <v>18.75</v>
      </c>
      <c r="EL129" s="6"/>
      <c r="EM129" s="5"/>
      <c r="EN129" s="5"/>
      <c r="EO129" s="5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</row>
    <row r="130" spans="1:168" x14ac:dyDescent="0.4">
      <c r="A130" s="7"/>
      <c r="B130" s="17">
        <v>1921</v>
      </c>
      <c r="C130" s="9">
        <v>0</v>
      </c>
      <c r="D130" s="9">
        <v>0</v>
      </c>
      <c r="E130" s="9">
        <v>0</v>
      </c>
      <c r="F130" s="9">
        <v>0</v>
      </c>
      <c r="G130" s="9">
        <v>-9.7403229891157572E-3</v>
      </c>
      <c r="H130" s="9">
        <v>-9.8137116290697435E-3</v>
      </c>
      <c r="I130" s="9">
        <v>-9.8876602565578509E-3</v>
      </c>
      <c r="J130" s="9">
        <v>19.086230751085353</v>
      </c>
      <c r="K130" s="9">
        <v>-1.7461148943609395E-2</v>
      </c>
      <c r="L130" s="9">
        <v>13.072669826224326</v>
      </c>
      <c r="M130" s="9">
        <v>2.2204460492503131E-14</v>
      </c>
      <c r="N130" s="9">
        <v>-1.7461148943609395E-2</v>
      </c>
      <c r="O130" s="9">
        <v>-1.7461148943609395E-2</v>
      </c>
      <c r="P130" s="6">
        <f t="shared" si="117"/>
        <v>2.467467341200317</v>
      </c>
      <c r="Q130" s="6">
        <f t="shared" si="118"/>
        <v>0</v>
      </c>
      <c r="R130" s="6">
        <f t="shared" si="119"/>
        <v>19.086230751085353</v>
      </c>
      <c r="S130" s="10">
        <f t="shared" si="120"/>
        <v>13</v>
      </c>
      <c r="T130" s="7">
        <f t="array" ref="T130">SUM(IF($C130:$O130&lt;0,1,0))</f>
        <v>6</v>
      </c>
      <c r="U130" s="9">
        <f t="shared" si="121"/>
        <v>46.153846153846153</v>
      </c>
      <c r="V130" s="7">
        <f t="array" ref="V130">SUM(IF($C130:$O130&gt;15,1,0))</f>
        <v>1</v>
      </c>
      <c r="W130" s="9">
        <f t="shared" si="122"/>
        <v>7.6923076923076925</v>
      </c>
      <c r="X130" s="7">
        <f t="array" ref="X130">SUM(IF(C130:O130&gt;40,1,0))</f>
        <v>0</v>
      </c>
      <c r="Y130" s="9">
        <f t="shared" si="123"/>
        <v>0</v>
      </c>
      <c r="Z130" s="6">
        <v>17.602180415575287</v>
      </c>
      <c r="AA130" s="6">
        <v>36.18531307670434</v>
      </c>
      <c r="AB130" s="6">
        <v>16.612697129626053</v>
      </c>
      <c r="AC130" s="6">
        <v>2.2204460492503131E-14</v>
      </c>
      <c r="AD130" s="9">
        <v>5.0546241756028731</v>
      </c>
      <c r="AE130" s="6">
        <v>0</v>
      </c>
      <c r="AF130" s="6">
        <v>2.8445922440937688</v>
      </c>
      <c r="AG130" s="6">
        <v>0</v>
      </c>
      <c r="AH130" s="6">
        <v>-0.90297700230447253</v>
      </c>
      <c r="AI130" s="6">
        <v>2.8445922440937688</v>
      </c>
      <c r="AJ130" s="6">
        <v>0</v>
      </c>
      <c r="AK130" s="6">
        <v>-1.1259084902359717E-2</v>
      </c>
      <c r="AL130" s="6">
        <f t="shared" si="129"/>
        <v>6.6858135998741082</v>
      </c>
      <c r="AM130" s="6">
        <f t="shared" si="130"/>
        <v>1.4222961220468955</v>
      </c>
      <c r="AN130" s="6">
        <f t="shared" si="57"/>
        <v>36.18531307670434</v>
      </c>
      <c r="AO130" s="10">
        <f t="shared" si="58"/>
        <v>12</v>
      </c>
      <c r="AP130" s="7">
        <f t="array" ref="AP130">SUM(IF($Z130:$AK130&lt;0,1,0))</f>
        <v>2</v>
      </c>
      <c r="AQ130" s="9">
        <f t="shared" si="131"/>
        <v>16.666666666666668</v>
      </c>
      <c r="AR130" s="7">
        <f t="array" ref="AR130">SUM(IF($Z130:$AK130&gt;15,1,0))</f>
        <v>3</v>
      </c>
      <c r="AS130" s="9">
        <f t="shared" si="132"/>
        <v>25</v>
      </c>
      <c r="AT130" s="7">
        <f t="array" ref="AT130">SUM(IF(Z130:AK130&gt;40,1,0))</f>
        <v>0</v>
      </c>
      <c r="AU130" s="9">
        <f t="shared" si="133"/>
        <v>0</v>
      </c>
      <c r="AV130" s="6">
        <v>681.97031783054354</v>
      </c>
      <c r="AW130" s="6">
        <v>9.885014142410963</v>
      </c>
      <c r="AX130" s="6">
        <v>-9.457338116939118</v>
      </c>
      <c r="AY130" s="9">
        <v>27.045836333093341</v>
      </c>
      <c r="AZ130" s="9">
        <v>-10.197855664729582</v>
      </c>
      <c r="BA130" s="9">
        <v>210.04572986022453</v>
      </c>
      <c r="BB130" s="6">
        <v>272.2431777897653</v>
      </c>
      <c r="BC130" s="6">
        <v>-6.0043889155925179E-3</v>
      </c>
      <c r="BD130" s="6">
        <v>-5.4983748243905399</v>
      </c>
      <c r="BE130" s="6">
        <v>1.4330738709743995</v>
      </c>
      <c r="BF130" s="6">
        <v>21.343866257365086</v>
      </c>
      <c r="BG130" s="6">
        <v>505.98127775897001</v>
      </c>
      <c r="BH130" s="6" t="s">
        <v>3</v>
      </c>
      <c r="BI130" s="6">
        <v>1423.8311892061499</v>
      </c>
      <c r="BJ130" s="6">
        <v>18.219137352118196</v>
      </c>
      <c r="BK130" s="9">
        <v>-4.9603736222269994</v>
      </c>
      <c r="BL130" s="6">
        <v>34.447970981636786</v>
      </c>
      <c r="BM130" s="6">
        <v>-15.962277331470487</v>
      </c>
      <c r="BN130" s="6">
        <f t="shared" si="80"/>
        <v>185.90378631968113</v>
      </c>
      <c r="BO130" s="6">
        <f t="shared" si="59"/>
        <v>18.219137352118196</v>
      </c>
      <c r="BP130" s="6">
        <f t="shared" si="60"/>
        <v>1423.8311892061499</v>
      </c>
      <c r="BQ130" s="10">
        <f t="shared" si="61"/>
        <v>18</v>
      </c>
      <c r="BR130" s="7">
        <f t="array" ref="BR130">SUM(IF($AV130:$BM130&lt;0,1,0))</f>
        <v>6</v>
      </c>
      <c r="BS130" s="9">
        <f t="shared" si="62"/>
        <v>33.333333333333336</v>
      </c>
      <c r="BT130" s="7">
        <f t="array" ref="BT130">SUM(IF($AV130:$BM130&gt;15,1,0))</f>
        <v>10</v>
      </c>
      <c r="BU130" s="9">
        <f t="shared" si="63"/>
        <v>55.555555555555557</v>
      </c>
      <c r="BV130" s="7">
        <f t="array" ref="BV130">SUM(IF(AV130:BM130&gt;40,1,0))</f>
        <v>6</v>
      </c>
      <c r="BW130" s="9">
        <f t="shared" si="81"/>
        <v>33.333333333333329</v>
      </c>
      <c r="BX130" s="6">
        <v>5.2515549956696272</v>
      </c>
      <c r="BY130" s="6">
        <v>1.397155391602567E-3</v>
      </c>
      <c r="BZ130" s="6">
        <v>20.370878701924553</v>
      </c>
      <c r="CA130" s="6">
        <v>64.906988436400198</v>
      </c>
      <c r="CB130" s="6">
        <v>-7.3839662447257481</v>
      </c>
      <c r="CC130" s="6">
        <v>-19.62962962962964</v>
      </c>
      <c r="CD130" s="6">
        <v>0</v>
      </c>
      <c r="CE130" s="6">
        <v>60.810810810810793</v>
      </c>
      <c r="CF130" s="6">
        <v>0</v>
      </c>
      <c r="CG130" s="6">
        <v>0</v>
      </c>
      <c r="CH130" s="6">
        <v>0</v>
      </c>
      <c r="CI130" s="6">
        <v>0.85030650583348688</v>
      </c>
      <c r="CJ130" s="6">
        <v>0</v>
      </c>
      <c r="CK130" s="6">
        <v>0</v>
      </c>
      <c r="CL130" s="6"/>
      <c r="CM130" s="6">
        <v>36.088052848380414</v>
      </c>
      <c r="CN130" s="6">
        <v>-3.6963302143473098</v>
      </c>
      <c r="CO130" s="6">
        <v>9.4545454545454497</v>
      </c>
      <c r="CP130" s="6">
        <f t="shared" si="127"/>
        <v>9.8249769894266734</v>
      </c>
      <c r="CQ130" s="6">
        <f t="shared" si="128"/>
        <v>0</v>
      </c>
      <c r="CR130" s="6">
        <f t="shared" si="64"/>
        <v>64.906988436400198</v>
      </c>
      <c r="CS130" s="10">
        <f t="shared" si="65"/>
        <v>17</v>
      </c>
      <c r="CT130" s="7">
        <f t="array" ref="CT130">SUM(IF($BX130:$CO130&lt;0,1,0))</f>
        <v>3</v>
      </c>
      <c r="CU130" s="9">
        <f t="shared" si="124"/>
        <v>17.647058823529413</v>
      </c>
      <c r="CV130" s="7">
        <f t="array" ref="CV130">SUM(IF($BX130:$CO130&gt;15,1,0))</f>
        <v>4</v>
      </c>
      <c r="CW130" s="9">
        <f t="shared" si="125"/>
        <v>23.52941176470588</v>
      </c>
      <c r="CX130" s="7">
        <f t="array" ref="CX130">SUM(IF(BX130:CO130&gt;40,1,0))</f>
        <v>2</v>
      </c>
      <c r="CY130" s="9">
        <f t="shared" si="126"/>
        <v>11.76470588235294</v>
      </c>
      <c r="CZ130" s="6">
        <v>-6.7167640783003968</v>
      </c>
      <c r="DA130" s="6">
        <v>18.994181213632586</v>
      </c>
      <c r="DB130" s="6">
        <f t="shared" si="82"/>
        <v>6.1387085676660949</v>
      </c>
      <c r="DC130" s="6">
        <f t="shared" si="66"/>
        <v>6.1387085676660949</v>
      </c>
      <c r="DD130" s="6">
        <f t="shared" si="67"/>
        <v>18.994181213632586</v>
      </c>
      <c r="DE130" s="10">
        <f t="shared" si="68"/>
        <v>2</v>
      </c>
      <c r="DF130" s="7">
        <f t="array" ref="DF130">SUM(IF($CZ130:$DA130&lt;0,1,0))</f>
        <v>1</v>
      </c>
      <c r="DG130" s="9">
        <f t="shared" si="69"/>
        <v>50</v>
      </c>
      <c r="DH130" s="7">
        <f t="array" ref="DH130">SUM(IF($CZ130:$DA130&gt;20,1,0))</f>
        <v>0</v>
      </c>
      <c r="DI130" s="9">
        <f t="shared" si="70"/>
        <v>0</v>
      </c>
      <c r="DJ130" s="7">
        <f t="array" ref="DJ130">SUM(IF(CZ130:DA130&gt;40,1,0))</f>
        <v>0</v>
      </c>
      <c r="DK130" s="9">
        <f t="shared" si="83"/>
        <v>0</v>
      </c>
      <c r="DL130" s="6">
        <v>-6.1389509522289725</v>
      </c>
      <c r="DM130" s="6">
        <v>0.48905780281078837</v>
      </c>
      <c r="DN130" s="6">
        <f t="shared" si="110"/>
        <v>-2.8249465747090921</v>
      </c>
      <c r="DO130" s="6">
        <f t="shared" si="111"/>
        <v>-2.8249465747090921</v>
      </c>
      <c r="DP130" s="6">
        <f t="shared" si="112"/>
        <v>0.48905780281078837</v>
      </c>
      <c r="DQ130" s="10">
        <f t="shared" si="113"/>
        <v>2</v>
      </c>
      <c r="DR130" s="7">
        <f t="array" ref="DR130">SUM(IF($DL130:$DM130&lt;0,1,0))</f>
        <v>1</v>
      </c>
      <c r="DS130" s="9">
        <f t="shared" si="114"/>
        <v>50</v>
      </c>
      <c r="DT130" s="7">
        <f t="array" ref="DT130">SUM(IF($DL130:$DM130&gt;15,1,0))</f>
        <v>0</v>
      </c>
      <c r="DU130" s="9">
        <f t="shared" si="115"/>
        <v>0</v>
      </c>
      <c r="DV130" s="7">
        <f t="array" ref="DV130">SUM(IF(DL130:DM130&gt;40,1,0))</f>
        <v>0</v>
      </c>
      <c r="DW130" s="9">
        <f t="shared" si="116"/>
        <v>0</v>
      </c>
      <c r="DX130" s="6">
        <f t="shared" si="85"/>
        <v>54.703545061505409</v>
      </c>
      <c r="DY130" s="6">
        <f t="shared" si="71"/>
        <v>0</v>
      </c>
      <c r="DZ130" s="6">
        <f t="shared" si="72"/>
        <v>1423.8311892061499</v>
      </c>
      <c r="EA130" s="9">
        <f t="shared" si="90"/>
        <v>2.4368928775501491E-2</v>
      </c>
      <c r="EB130" s="6">
        <f t="shared" si="73"/>
        <v>208.47100376794813</v>
      </c>
      <c r="EC130" s="9">
        <f t="shared" si="91"/>
        <v>514.88217433926366</v>
      </c>
      <c r="ED130" s="10">
        <f t="shared" si="74"/>
        <v>64</v>
      </c>
      <c r="EE130" s="10">
        <f t="shared" si="75"/>
        <v>19</v>
      </c>
      <c r="EF130" s="9">
        <f t="shared" si="76"/>
        <v>29.6875</v>
      </c>
      <c r="EG130" s="10">
        <f t="shared" si="77"/>
        <v>18</v>
      </c>
      <c r="EH130" s="9">
        <f t="shared" si="78"/>
        <v>28.125</v>
      </c>
      <c r="EI130" s="9">
        <f t="shared" si="92"/>
        <v>20.333167989417991</v>
      </c>
      <c r="EJ130" s="10">
        <f t="shared" si="79"/>
        <v>8</v>
      </c>
      <c r="EK130" s="9">
        <f t="shared" si="84"/>
        <v>12.5</v>
      </c>
      <c r="EL130" s="6"/>
      <c r="EM130" s="5"/>
      <c r="EN130" s="5"/>
      <c r="EO130" s="5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</row>
    <row r="131" spans="1:168" x14ac:dyDescent="0.4">
      <c r="A131" s="7"/>
      <c r="B131" s="17">
        <v>1922</v>
      </c>
      <c r="C131" s="9">
        <v>0</v>
      </c>
      <c r="D131" s="9">
        <v>0</v>
      </c>
      <c r="E131" s="9">
        <v>0</v>
      </c>
      <c r="F131" s="9">
        <v>0</v>
      </c>
      <c r="G131" s="9">
        <v>0.50425207152202667</v>
      </c>
      <c r="H131" s="9">
        <v>9.674580565532942E-3</v>
      </c>
      <c r="I131" s="9">
        <v>1.0548644520702588E-2</v>
      </c>
      <c r="J131" s="9">
        <v>-15.178029990060061</v>
      </c>
      <c r="K131" s="9">
        <v>2.3052097740894339E-2</v>
      </c>
      <c r="L131" s="9">
        <v>2.3052097740894339E-2</v>
      </c>
      <c r="M131" s="9">
        <v>-1.1102230246251565E-14</v>
      </c>
      <c r="N131" s="9">
        <v>2.3052097740894339E-2</v>
      </c>
      <c r="O131" s="9">
        <v>2.3052097740894339E-2</v>
      </c>
      <c r="P131" s="6">
        <f t="shared" si="117"/>
        <v>-1.120103561729864</v>
      </c>
      <c r="Q131" s="6">
        <f t="shared" si="118"/>
        <v>9.674580565532942E-3</v>
      </c>
      <c r="R131" s="6">
        <f t="shared" si="119"/>
        <v>0.50425207152202667</v>
      </c>
      <c r="S131" s="10">
        <f t="shared" si="120"/>
        <v>13</v>
      </c>
      <c r="T131" s="7">
        <f t="array" ref="T131">SUM(IF($C131:$O131&lt;0,1,0))</f>
        <v>2</v>
      </c>
      <c r="U131" s="9">
        <f t="shared" si="121"/>
        <v>15.384615384615385</v>
      </c>
      <c r="V131" s="7">
        <f t="array" ref="V131">SUM(IF($C131:$O131&gt;15,1,0))</f>
        <v>0</v>
      </c>
      <c r="W131" s="9">
        <f t="shared" si="122"/>
        <v>0</v>
      </c>
      <c r="X131" s="7">
        <f t="array" ref="X131">SUM(IF(C131:O131&gt;40,1,0))</f>
        <v>0</v>
      </c>
      <c r="Y131" s="9">
        <f t="shared" si="123"/>
        <v>0</v>
      </c>
      <c r="Z131" s="6">
        <v>-6.9869880867267309</v>
      </c>
      <c r="AA131" s="6">
        <v>10.6709109821143</v>
      </c>
      <c r="AB131" s="6">
        <v>-0.65284558281095695</v>
      </c>
      <c r="AC131" s="6">
        <v>0</v>
      </c>
      <c r="AD131" s="9">
        <v>-1.897733263046919</v>
      </c>
      <c r="AE131" s="6">
        <v>0</v>
      </c>
      <c r="AF131" s="6">
        <v>-1.9437131290662601</v>
      </c>
      <c r="AG131" s="6">
        <v>0</v>
      </c>
      <c r="AH131" s="6">
        <v>-4.6461961938208951</v>
      </c>
      <c r="AI131" s="6">
        <v>-1.9437131290662601</v>
      </c>
      <c r="AJ131" s="6">
        <v>0</v>
      </c>
      <c r="AK131" s="6">
        <v>15.314663243137927</v>
      </c>
      <c r="AL131" s="6">
        <f t="shared" si="129"/>
        <v>0.65953207005951697</v>
      </c>
      <c r="AM131" s="6">
        <f t="shared" si="130"/>
        <v>-0.32642279140547847</v>
      </c>
      <c r="AN131" s="6">
        <f t="shared" si="57"/>
        <v>15.314663243137927</v>
      </c>
      <c r="AO131" s="10">
        <f t="shared" si="58"/>
        <v>12</v>
      </c>
      <c r="AP131" s="7">
        <f t="array" ref="AP131">SUM(IF($Z131:$AK131&lt;0,1,0))</f>
        <v>6</v>
      </c>
      <c r="AQ131" s="9">
        <f t="shared" si="131"/>
        <v>50</v>
      </c>
      <c r="AR131" s="7">
        <f t="array" ref="AR131">SUM(IF($Z131:$AK131&gt;15,1,0))</f>
        <v>1</v>
      </c>
      <c r="AS131" s="9">
        <f t="shared" si="132"/>
        <v>8.3333333333333321</v>
      </c>
      <c r="AT131" s="7">
        <f t="array" ref="AT131">SUM(IF(Z131:AK131&gt;40,1,0))</f>
        <v>0</v>
      </c>
      <c r="AU131" s="9">
        <f t="shared" si="133"/>
        <v>0</v>
      </c>
      <c r="AV131" s="6">
        <v>2966.3316186440084</v>
      </c>
      <c r="AW131" s="6">
        <v>4.5181850209424113</v>
      </c>
      <c r="AX131" s="6">
        <v>4.7351147553931661</v>
      </c>
      <c r="AY131" s="9">
        <v>-24.815640347563285</v>
      </c>
      <c r="AZ131" s="9">
        <v>20.359117976252939</v>
      </c>
      <c r="BA131" s="9">
        <v>4188.6214950080657</v>
      </c>
      <c r="BB131" s="6">
        <v>-38.424196072583328</v>
      </c>
      <c r="BC131" s="6">
        <v>2.0122791541332674E-2</v>
      </c>
      <c r="BD131" s="6">
        <v>-2.8322236940217405</v>
      </c>
      <c r="BE131" s="6">
        <v>1.1068221151479873</v>
      </c>
      <c r="BF131" s="6">
        <v>-11.772271600341021</v>
      </c>
      <c r="BG131" s="6">
        <v>569.63249173640907</v>
      </c>
      <c r="BH131" s="6">
        <v>96.759797999333614</v>
      </c>
      <c r="BI131" s="6">
        <v>11234.72561001165</v>
      </c>
      <c r="BJ131" s="6">
        <v>-13.647977755979657</v>
      </c>
      <c r="BK131" s="9">
        <v>0.96315362196119914</v>
      </c>
      <c r="BL131" s="6">
        <v>14.751752754328251</v>
      </c>
      <c r="BM131" s="6">
        <v>-9.8503740648379079</v>
      </c>
      <c r="BN131" s="6">
        <f t="shared" si="80"/>
        <v>1055.6212554944279</v>
      </c>
      <c r="BO131" s="6">
        <f t="shared" si="59"/>
        <v>2.8125035680451993</v>
      </c>
      <c r="BP131" s="6">
        <f t="shared" si="60"/>
        <v>11234.72561001165</v>
      </c>
      <c r="BQ131" s="10">
        <f t="shared" si="61"/>
        <v>18</v>
      </c>
      <c r="BR131" s="7">
        <f t="array" ref="BR131">SUM(IF($AV131:$BM131&lt;0,1,0))</f>
        <v>6</v>
      </c>
      <c r="BS131" s="9">
        <f t="shared" si="62"/>
        <v>33.333333333333336</v>
      </c>
      <c r="BT131" s="7">
        <f t="array" ref="BT131">SUM(IF($AV131:$BM131&gt;15,1,0))</f>
        <v>6</v>
      </c>
      <c r="BU131" s="9">
        <f t="shared" si="63"/>
        <v>33.333333333333329</v>
      </c>
      <c r="BV131" s="7">
        <f t="array" ref="BV131">SUM(IF(AV131:BM131&gt;40,1,0))</f>
        <v>5</v>
      </c>
      <c r="BW131" s="9">
        <f t="shared" si="81"/>
        <v>27.777777777777779</v>
      </c>
      <c r="BX131" s="6">
        <v>-12.514961101137034</v>
      </c>
      <c r="BY131" s="6">
        <v>1.8441678192981925E-3</v>
      </c>
      <c r="BZ131" s="6">
        <v>6.0609131911012026</v>
      </c>
      <c r="CA131" s="6">
        <v>11.402439024390244</v>
      </c>
      <c r="CB131" s="6">
        <v>-1.9417475728155331</v>
      </c>
      <c r="CC131" s="6">
        <v>84.331797235023046</v>
      </c>
      <c r="CD131" s="6">
        <v>0</v>
      </c>
      <c r="CE131" s="6">
        <v>16.806722689075638</v>
      </c>
      <c r="CF131" s="6">
        <v>0</v>
      </c>
      <c r="CG131" s="6">
        <v>0</v>
      </c>
      <c r="CH131" s="6">
        <v>0</v>
      </c>
      <c r="CI131" s="6">
        <v>1.240196078431377</v>
      </c>
      <c r="CJ131" s="6">
        <v>0</v>
      </c>
      <c r="CK131" s="6">
        <v>0</v>
      </c>
      <c r="CL131" s="6"/>
      <c r="CM131" s="6">
        <v>-5.1680974367414816</v>
      </c>
      <c r="CN131" s="6">
        <v>-18.171168687982366</v>
      </c>
      <c r="CO131" s="6">
        <v>-11.29568106312292</v>
      </c>
      <c r="CP131" s="6">
        <f t="shared" si="127"/>
        <v>4.1618974425906758</v>
      </c>
      <c r="CQ131" s="6">
        <f t="shared" si="128"/>
        <v>0</v>
      </c>
      <c r="CR131" s="6">
        <f t="shared" si="64"/>
        <v>84.331797235023046</v>
      </c>
      <c r="CS131" s="10">
        <f t="shared" si="65"/>
        <v>17</v>
      </c>
      <c r="CT131" s="7">
        <f t="array" ref="CT131">SUM(IF($BX131:$CO131&lt;0,1,0))</f>
        <v>5</v>
      </c>
      <c r="CU131" s="9">
        <f t="shared" si="124"/>
        <v>29.411764705882351</v>
      </c>
      <c r="CV131" s="7">
        <f t="array" ref="CV131">SUM(IF($BX131:$CO131&gt;15,1,0))</f>
        <v>2</v>
      </c>
      <c r="CW131" s="9">
        <f t="shared" si="125"/>
        <v>11.76470588235294</v>
      </c>
      <c r="CX131" s="7">
        <f t="array" ref="CX131">SUM(IF(BX131:CO131&gt;40,1,0))</f>
        <v>1</v>
      </c>
      <c r="CY131" s="9">
        <f t="shared" si="126"/>
        <v>5.8823529411764701</v>
      </c>
      <c r="CZ131" s="6">
        <v>1.9094977623072884</v>
      </c>
      <c r="DA131" s="6">
        <v>10.926694329183938</v>
      </c>
      <c r="DB131" s="6">
        <f t="shared" si="82"/>
        <v>6.4180960457456138</v>
      </c>
      <c r="DC131" s="6">
        <f t="shared" si="66"/>
        <v>6.4180960457456129</v>
      </c>
      <c r="DD131" s="6">
        <f t="shared" si="67"/>
        <v>10.926694329183938</v>
      </c>
      <c r="DE131" s="10">
        <f t="shared" si="68"/>
        <v>2</v>
      </c>
      <c r="DF131" s="7">
        <f t="array" ref="DF131">SUM(IF($CZ131:$DA131&lt;0,1,0))</f>
        <v>0</v>
      </c>
      <c r="DG131" s="9">
        <f t="shared" si="69"/>
        <v>0</v>
      </c>
      <c r="DH131" s="7">
        <f t="array" ref="DH131">SUM(IF($CZ131:$DA131&gt;20,1,0))</f>
        <v>0</v>
      </c>
      <c r="DI131" s="9">
        <f t="shared" si="70"/>
        <v>0</v>
      </c>
      <c r="DJ131" s="7">
        <f t="array" ref="DJ131">SUM(IF(CZ131:DA131&gt;40,1,0))</f>
        <v>0</v>
      </c>
      <c r="DK131" s="9">
        <f t="shared" si="83"/>
        <v>0</v>
      </c>
      <c r="DL131" s="6">
        <v>-5.4077627562145629</v>
      </c>
      <c r="DM131" s="6">
        <v>-1.7198209978138257</v>
      </c>
      <c r="DN131" s="6">
        <f t="shared" si="110"/>
        <v>-3.5637918770141943</v>
      </c>
      <c r="DO131" s="6">
        <f t="shared" si="111"/>
        <v>-3.5637918770141943</v>
      </c>
      <c r="DP131" s="6">
        <f t="shared" si="112"/>
        <v>-1.7198209978138257</v>
      </c>
      <c r="DQ131" s="10">
        <f t="shared" si="113"/>
        <v>2</v>
      </c>
      <c r="DR131" s="7">
        <f t="array" ref="DR131">SUM(IF($DL131:$DM131&lt;0,1,0))</f>
        <v>2</v>
      </c>
      <c r="DS131" s="9">
        <f t="shared" si="114"/>
        <v>100</v>
      </c>
      <c r="DT131" s="7">
        <f t="array" ref="DT131">SUM(IF($DL131:$DM131&gt;15,1,0))</f>
        <v>0</v>
      </c>
      <c r="DU131" s="9">
        <f t="shared" si="115"/>
        <v>0</v>
      </c>
      <c r="DV131" s="7">
        <f t="array" ref="DV131">SUM(IF(DL131:DM131&gt;40,1,0))</f>
        <v>0</v>
      </c>
      <c r="DW131" s="9">
        <f t="shared" si="116"/>
        <v>0</v>
      </c>
      <c r="DX131" s="6">
        <f t="shared" si="85"/>
        <v>297.98432034842864</v>
      </c>
      <c r="DY131" s="6">
        <f t="shared" si="71"/>
        <v>0</v>
      </c>
      <c r="DZ131" s="6">
        <f t="shared" si="72"/>
        <v>11234.72561001165</v>
      </c>
      <c r="EA131" s="9">
        <f t="shared" si="90"/>
        <v>2.4368928775501491E-2</v>
      </c>
      <c r="EB131" s="6">
        <f t="shared" si="73"/>
        <v>1528.6986972089035</v>
      </c>
      <c r="EC131" s="9">
        <f t="shared" si="91"/>
        <v>2368.3921576434532</v>
      </c>
      <c r="ED131" s="10">
        <f t="shared" si="74"/>
        <v>64</v>
      </c>
      <c r="EE131" s="10">
        <f t="shared" si="75"/>
        <v>21</v>
      </c>
      <c r="EF131" s="9">
        <f t="shared" si="76"/>
        <v>32.8125</v>
      </c>
      <c r="EG131" s="10">
        <f t="shared" si="77"/>
        <v>9</v>
      </c>
      <c r="EH131" s="9">
        <f t="shared" si="78"/>
        <v>14.0625</v>
      </c>
      <c r="EI131" s="9">
        <f t="shared" si="92"/>
        <v>21.354166666666668</v>
      </c>
      <c r="EJ131" s="10">
        <f t="shared" si="79"/>
        <v>6</v>
      </c>
      <c r="EK131" s="9">
        <f t="shared" si="84"/>
        <v>9.375</v>
      </c>
      <c r="EL131" s="6"/>
      <c r="EM131" s="5"/>
      <c r="EN131" s="5"/>
      <c r="EO131" s="5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</row>
    <row r="132" spans="1:168" x14ac:dyDescent="0.4">
      <c r="A132" s="7"/>
      <c r="B132" s="17">
        <v>1923</v>
      </c>
      <c r="C132" s="9">
        <v>0</v>
      </c>
      <c r="D132" s="9">
        <v>0</v>
      </c>
      <c r="E132" s="9">
        <v>0</v>
      </c>
      <c r="F132" s="9">
        <v>0</v>
      </c>
      <c r="G132" s="9">
        <v>-0.45618230211935673</v>
      </c>
      <c r="H132" s="9">
        <v>7.9731335554722449E-3</v>
      </c>
      <c r="I132" s="9">
        <v>6.1896845630515784E-3</v>
      </c>
      <c r="J132" s="9">
        <v>-13.577410510738918</v>
      </c>
      <c r="K132" s="9">
        <v>-1.2463154542952104E-3</v>
      </c>
      <c r="L132" s="9">
        <v>-7.1518003177501344</v>
      </c>
      <c r="M132" s="9">
        <v>0</v>
      </c>
      <c r="N132" s="9">
        <v>-1.2463154542952104E-3</v>
      </c>
      <c r="O132" s="9">
        <v>-1.2463154542952104E-3</v>
      </c>
      <c r="P132" s="6">
        <f t="shared" si="117"/>
        <v>-1.6288437891425209</v>
      </c>
      <c r="Q132" s="6">
        <f t="shared" si="118"/>
        <v>0</v>
      </c>
      <c r="R132" s="6">
        <f t="shared" si="119"/>
        <v>7.9731335554722449E-3</v>
      </c>
      <c r="S132" s="10">
        <f t="shared" si="120"/>
        <v>13</v>
      </c>
      <c r="T132" s="7">
        <f t="array" ref="T132">SUM(IF($C132:$O132&lt;0,1,0))</f>
        <v>6</v>
      </c>
      <c r="U132" s="9">
        <f t="shared" si="121"/>
        <v>46.153846153846153</v>
      </c>
      <c r="V132" s="7">
        <f t="array" ref="V132">SUM(IF($C132:$O132&gt;15,1,0))</f>
        <v>0</v>
      </c>
      <c r="W132" s="9">
        <f t="shared" si="122"/>
        <v>0</v>
      </c>
      <c r="X132" s="7">
        <f t="array" ref="X132">SUM(IF(C132:O132&gt;40,1,0))</f>
        <v>0</v>
      </c>
      <c r="Y132" s="9">
        <f t="shared" si="123"/>
        <v>0</v>
      </c>
      <c r="Z132" s="6">
        <v>3.1120873583765363</v>
      </c>
      <c r="AA132" s="6">
        <v>0.18489840842741412</v>
      </c>
      <c r="AB132" s="6">
        <v>-6.4949298815798802</v>
      </c>
      <c r="AC132" s="6">
        <v>1.8296625965232627</v>
      </c>
      <c r="AD132" s="9">
        <v>3.9128523276830807</v>
      </c>
      <c r="AE132" s="6">
        <v>0</v>
      </c>
      <c r="AF132" s="6">
        <v>-1.3811742009367967</v>
      </c>
      <c r="AG132" s="6">
        <v>0</v>
      </c>
      <c r="AH132" s="6">
        <v>3.4839737208836041E-2</v>
      </c>
      <c r="AI132" s="6">
        <v>-1.3811742009367967</v>
      </c>
      <c r="AJ132" s="6">
        <v>0</v>
      </c>
      <c r="AK132" s="6">
        <v>7.2483943600376577E-3</v>
      </c>
      <c r="AL132" s="6">
        <f t="shared" si="129"/>
        <v>-1.464078840619217E-2</v>
      </c>
      <c r="AM132" s="6">
        <f t="shared" si="130"/>
        <v>3.6241971800188288E-3</v>
      </c>
      <c r="AN132" s="6">
        <f t="shared" si="57"/>
        <v>3.9128523276830807</v>
      </c>
      <c r="AO132" s="10">
        <f t="shared" si="58"/>
        <v>12</v>
      </c>
      <c r="AP132" s="7">
        <f t="array" ref="AP132">SUM(IF($Z132:$AK132&lt;0,1,0))</f>
        <v>3</v>
      </c>
      <c r="AQ132" s="9">
        <f t="shared" si="131"/>
        <v>25</v>
      </c>
      <c r="AR132" s="7">
        <f t="array" ref="AR132">SUM(IF($Z132:$AK132&gt;15,1,0))</f>
        <v>0</v>
      </c>
      <c r="AS132" s="9">
        <f t="shared" si="132"/>
        <v>0</v>
      </c>
      <c r="AT132" s="7">
        <f t="array" ref="AT132">SUM(IF(Z132:AK132&gt;40,1,0))</f>
        <v>0</v>
      </c>
      <c r="AU132" s="9">
        <f t="shared" si="133"/>
        <v>0</v>
      </c>
      <c r="AV132" s="6">
        <v>-5.4072351587749594</v>
      </c>
      <c r="AW132" s="6">
        <v>5.3112643652083458</v>
      </c>
      <c r="AX132" s="6">
        <v>9.7159676863468825</v>
      </c>
      <c r="AY132" s="9">
        <v>1.4906061413073379</v>
      </c>
      <c r="AZ132" s="9">
        <v>30.269485776234006</v>
      </c>
      <c r="BA132" s="9">
        <v>5667099.6054001665</v>
      </c>
      <c r="BB132" s="6">
        <v>12.524231923071083</v>
      </c>
      <c r="BC132" s="6">
        <v>0.99511517504666802</v>
      </c>
      <c r="BD132" s="6">
        <v>9.6089928142777623</v>
      </c>
      <c r="BE132" s="6">
        <v>-0.9347731295564099</v>
      </c>
      <c r="BF132" s="6">
        <v>23.713306917410915</v>
      </c>
      <c r="BG132" s="6">
        <v>33430.0673057729</v>
      </c>
      <c r="BH132" s="6">
        <v>20.01085384829031</v>
      </c>
      <c r="BI132" s="6">
        <v>4575.8289100165621</v>
      </c>
      <c r="BJ132" s="6">
        <v>-12.912855588221717</v>
      </c>
      <c r="BK132" s="9">
        <v>-3.1976875786150716</v>
      </c>
      <c r="BL132" s="6">
        <v>-2.5384648931530807</v>
      </c>
      <c r="BM132" s="6">
        <v>5.7169202397418184</v>
      </c>
      <c r="BN132" s="6">
        <f t="shared" si="80"/>
        <v>316955.54818580521</v>
      </c>
      <c r="BO132" s="6">
        <f t="shared" si="59"/>
        <v>7.6629565270097899</v>
      </c>
      <c r="BP132" s="6">
        <f t="shared" si="60"/>
        <v>5667099.6054001665</v>
      </c>
      <c r="BQ132" s="10">
        <f t="shared" si="61"/>
        <v>18</v>
      </c>
      <c r="BR132" s="7">
        <f t="array" ref="BR132">SUM(IF($AV132:$BM132&lt;0,1,0))</f>
        <v>5</v>
      </c>
      <c r="BS132" s="9">
        <f t="shared" si="62"/>
        <v>27.777777777777779</v>
      </c>
      <c r="BT132" s="7">
        <f t="array" ref="BT132">SUM(IF($AV132:$BM132&gt;15,1,0))</f>
        <v>6</v>
      </c>
      <c r="BU132" s="9">
        <f t="shared" si="63"/>
        <v>33.333333333333329</v>
      </c>
      <c r="BV132" s="7">
        <f t="array" ref="BV132">SUM(IF(AV132:BM132&gt;40,1,0))</f>
        <v>3</v>
      </c>
      <c r="BW132" s="9">
        <f t="shared" si="81"/>
        <v>16.666666666666664</v>
      </c>
      <c r="BX132" s="6">
        <v>18.212911500641304</v>
      </c>
      <c r="BY132" s="6">
        <v>-9.9726381375120354E-5</v>
      </c>
      <c r="BZ132" s="6">
        <v>27.842945195661528</v>
      </c>
      <c r="CA132" s="6">
        <v>1.4504652435686882</v>
      </c>
      <c r="CB132" s="6">
        <v>-0.99009900990099098</v>
      </c>
      <c r="CC132" s="6">
        <v>0</v>
      </c>
      <c r="CD132" s="6">
        <v>0</v>
      </c>
      <c r="CE132" s="6">
        <v>14.148681055155876</v>
      </c>
      <c r="CF132" s="6">
        <v>0</v>
      </c>
      <c r="CG132" s="6">
        <v>0</v>
      </c>
      <c r="CH132" s="6">
        <v>0</v>
      </c>
      <c r="CI132" s="6">
        <v>-5.8102939040349799E-2</v>
      </c>
      <c r="CJ132" s="6">
        <v>0</v>
      </c>
      <c r="CK132" s="6">
        <v>0</v>
      </c>
      <c r="CL132" s="6"/>
      <c r="CM132" s="6">
        <v>-3.2518143290057644</v>
      </c>
      <c r="CN132" s="6">
        <v>9.0189473684210384</v>
      </c>
      <c r="CO132" s="6">
        <v>-0.37453183520598232</v>
      </c>
      <c r="CP132" s="6">
        <f t="shared" si="127"/>
        <v>3.8823119131714101</v>
      </c>
      <c r="CQ132" s="6">
        <f t="shared" si="128"/>
        <v>0</v>
      </c>
      <c r="CR132" s="6">
        <f t="shared" si="64"/>
        <v>27.842945195661528</v>
      </c>
      <c r="CS132" s="10">
        <f t="shared" si="65"/>
        <v>17</v>
      </c>
      <c r="CT132" s="7">
        <f t="array" ref="CT132">SUM(IF($BX132:$CO132&lt;0,1,0))</f>
        <v>5</v>
      </c>
      <c r="CU132" s="9">
        <f t="shared" si="124"/>
        <v>29.411764705882351</v>
      </c>
      <c r="CV132" s="7">
        <f t="array" ref="CV132">SUM(IF($BX132:$CO132&gt;15,1,0))</f>
        <v>2</v>
      </c>
      <c r="CW132" s="9">
        <f t="shared" si="125"/>
        <v>11.76470588235294</v>
      </c>
      <c r="CX132" s="7">
        <f t="array" ref="CX132">SUM(IF(BX132:CO132&gt;40,1,0))</f>
        <v>0</v>
      </c>
      <c r="CY132" s="9">
        <f t="shared" si="126"/>
        <v>0</v>
      </c>
      <c r="CZ132" s="6">
        <v>-2.0688982141114365</v>
      </c>
      <c r="DA132" s="6">
        <v>-5.4077627562145629</v>
      </c>
      <c r="DB132" s="6">
        <f t="shared" si="82"/>
        <v>-3.7383304851629999</v>
      </c>
      <c r="DC132" s="6">
        <f t="shared" si="66"/>
        <v>-3.7383304851629999</v>
      </c>
      <c r="DD132" s="6">
        <f t="shared" si="67"/>
        <v>-2.0688982141114365</v>
      </c>
      <c r="DE132" s="10">
        <f t="shared" si="68"/>
        <v>2</v>
      </c>
      <c r="DF132" s="7">
        <f t="array" ref="DF132">SUM(IF($CZ132:$DA132&lt;0,1,0))</f>
        <v>2</v>
      </c>
      <c r="DG132" s="9">
        <f t="shared" si="69"/>
        <v>100</v>
      </c>
      <c r="DH132" s="7">
        <f t="array" ref="DH132">SUM(IF($CZ132:$DA132&gt;20,1,0))</f>
        <v>0</v>
      </c>
      <c r="DI132" s="9">
        <f t="shared" si="70"/>
        <v>0</v>
      </c>
      <c r="DJ132" s="7">
        <f t="array" ref="DJ132">SUM(IF(CZ132:DA132&gt;40,1,0))</f>
        <v>0</v>
      </c>
      <c r="DK132" s="9">
        <f t="shared" si="83"/>
        <v>0</v>
      </c>
      <c r="DL132" s="6">
        <v>12.598744609078105</v>
      </c>
      <c r="DM132" s="6">
        <v>4.4507245718472532E-3</v>
      </c>
      <c r="DN132" s="6">
        <f t="shared" si="110"/>
        <v>6.3015976668249767</v>
      </c>
      <c r="DO132" s="6">
        <f t="shared" si="111"/>
        <v>6.3015976668249758</v>
      </c>
      <c r="DP132" s="6">
        <f t="shared" si="112"/>
        <v>12.598744609078105</v>
      </c>
      <c r="DQ132" s="10">
        <f t="shared" si="113"/>
        <v>2</v>
      </c>
      <c r="DR132" s="7">
        <f t="array" ref="DR132">SUM(IF($DL132:$DM132&lt;0,1,0))</f>
        <v>0</v>
      </c>
      <c r="DS132" s="9">
        <f t="shared" si="114"/>
        <v>0</v>
      </c>
      <c r="DT132" s="7">
        <f t="array" ref="DT132">SUM(IF($DL132:$DM132&gt;15,1,0))</f>
        <v>0</v>
      </c>
      <c r="DU132" s="9">
        <f t="shared" si="115"/>
        <v>0</v>
      </c>
      <c r="DV132" s="7">
        <f t="array" ref="DV132">SUM(IF(DL132:DM132&gt;40,1,0))</f>
        <v>0</v>
      </c>
      <c r="DW132" s="9">
        <f t="shared" si="116"/>
        <v>0</v>
      </c>
      <c r="DX132" s="6">
        <f t="shared" si="85"/>
        <v>89144.525664416578</v>
      </c>
      <c r="DY132" s="6">
        <f t="shared" si="71"/>
        <v>0</v>
      </c>
      <c r="DZ132" s="6">
        <f t="shared" si="72"/>
        <v>5667099.6054001665</v>
      </c>
      <c r="EA132" s="9">
        <f t="shared" si="90"/>
        <v>2.4368928775501491E-2</v>
      </c>
      <c r="EB132" s="6">
        <f t="shared" si="73"/>
        <v>708324.25401869719</v>
      </c>
      <c r="EC132" s="9">
        <f t="shared" si="91"/>
        <v>946863.14344576851</v>
      </c>
      <c r="ED132" s="10">
        <f t="shared" si="74"/>
        <v>64</v>
      </c>
      <c r="EE132" s="10">
        <f t="shared" si="75"/>
        <v>21</v>
      </c>
      <c r="EF132" s="9">
        <f t="shared" si="76"/>
        <v>32.8125</v>
      </c>
      <c r="EG132" s="10">
        <f t="shared" si="77"/>
        <v>8</v>
      </c>
      <c r="EH132" s="9">
        <f t="shared" si="78"/>
        <v>12.5</v>
      </c>
      <c r="EI132" s="9">
        <f t="shared" si="92"/>
        <v>22.135416666666668</v>
      </c>
      <c r="EJ132" s="10">
        <f t="shared" si="79"/>
        <v>3</v>
      </c>
      <c r="EK132" s="9">
        <f t="shared" si="84"/>
        <v>4.6875</v>
      </c>
      <c r="EL132" s="6"/>
      <c r="EM132" s="5"/>
      <c r="EN132" s="5"/>
      <c r="EO132" s="5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</row>
    <row r="133" spans="1:168" x14ac:dyDescent="0.4">
      <c r="A133" s="7"/>
      <c r="B133" s="17">
        <v>1924</v>
      </c>
      <c r="C133" s="9">
        <v>0</v>
      </c>
      <c r="D133" s="9">
        <v>0</v>
      </c>
      <c r="E133" s="9">
        <v>0</v>
      </c>
      <c r="F133" s="9">
        <v>0</v>
      </c>
      <c r="G133" s="9">
        <v>-3.638414549167468E-2</v>
      </c>
      <c r="H133" s="9">
        <v>1.6793431474759757E-3</v>
      </c>
      <c r="I133" s="9">
        <v>5.1408412491404931E-4</v>
      </c>
      <c r="J133" s="9">
        <v>-2.7772859587656296</v>
      </c>
      <c r="K133" s="9">
        <v>1.6793431474537712E-3</v>
      </c>
      <c r="L133" s="9">
        <v>7.7031470173790417</v>
      </c>
      <c r="M133" s="9">
        <v>0</v>
      </c>
      <c r="N133" s="9">
        <v>1.6793431474537712E-3</v>
      </c>
      <c r="O133" s="9">
        <v>1.6793431474537712E-3</v>
      </c>
      <c r="P133" s="6">
        <f t="shared" si="117"/>
        <v>0.37666987460280682</v>
      </c>
      <c r="Q133" s="6">
        <f t="shared" si="118"/>
        <v>0</v>
      </c>
      <c r="R133" s="6">
        <f t="shared" si="119"/>
        <v>7.7031470173790417</v>
      </c>
      <c r="S133" s="10">
        <f t="shared" si="120"/>
        <v>13</v>
      </c>
      <c r="T133" s="7">
        <f t="array" ref="T133">SUM(IF($C133:$O133&lt;0,1,0))</f>
        <v>2</v>
      </c>
      <c r="U133" s="9">
        <f t="shared" si="121"/>
        <v>15.384615384615385</v>
      </c>
      <c r="V133" s="7">
        <f t="array" ref="V133">SUM(IF($C133:$O133&gt;15,1,0))</f>
        <v>0</v>
      </c>
      <c r="W133" s="9">
        <f t="shared" si="122"/>
        <v>0</v>
      </c>
      <c r="X133" s="7">
        <f t="array" ref="X133">SUM(IF(C133:O133&gt;40,1,0))</f>
        <v>0</v>
      </c>
      <c r="Y133" s="9">
        <f t="shared" si="123"/>
        <v>0</v>
      </c>
      <c r="Z133" s="6">
        <v>2.9609755858332143</v>
      </c>
      <c r="AA133" s="6">
        <v>-1.0694259825140273</v>
      </c>
      <c r="AB133" s="6">
        <v>-5.3702979512452176</v>
      </c>
      <c r="AC133" s="6">
        <v>-0.82439982081922158</v>
      </c>
      <c r="AD133" s="9">
        <v>22.296916133884913</v>
      </c>
      <c r="AE133" s="6">
        <v>0</v>
      </c>
      <c r="AF133" s="6">
        <v>1.4327395665782783</v>
      </c>
      <c r="AG133" s="6">
        <v>0</v>
      </c>
      <c r="AH133" s="6">
        <v>-2.328474053435492</v>
      </c>
      <c r="AI133" s="6">
        <v>1.4327395665782783</v>
      </c>
      <c r="AJ133" s="6">
        <v>0</v>
      </c>
      <c r="AK133" s="6">
        <v>1.5267058461443384E-3</v>
      </c>
      <c r="AL133" s="6">
        <f t="shared" si="129"/>
        <v>1.5443583125589058</v>
      </c>
      <c r="AM133" s="6">
        <f t="shared" si="130"/>
        <v>0</v>
      </c>
      <c r="AN133" s="6">
        <f t="shared" si="57"/>
        <v>22.296916133884913</v>
      </c>
      <c r="AO133" s="10">
        <f t="shared" si="58"/>
        <v>12</v>
      </c>
      <c r="AP133" s="7">
        <f t="array" ref="AP133">SUM(IF($Z133:$AK133&lt;0,1,0))</f>
        <v>4</v>
      </c>
      <c r="AQ133" s="9">
        <f t="shared" si="131"/>
        <v>33.333333333333336</v>
      </c>
      <c r="AR133" s="7">
        <f t="array" ref="AR133">SUM(IF($Z133:$AK133&gt;15,1,0))</f>
        <v>1</v>
      </c>
      <c r="AS133" s="9">
        <f t="shared" si="132"/>
        <v>8.3333333333333321</v>
      </c>
      <c r="AT133" s="7">
        <f t="array" ref="AT133">SUM(IF(Z133:AK133&gt;40,1,0))</f>
        <v>0</v>
      </c>
      <c r="AU133" s="9">
        <f t="shared" si="133"/>
        <v>0</v>
      </c>
      <c r="AV133" s="6">
        <v>7.7031470173790639</v>
      </c>
      <c r="AW133" s="6">
        <v>-5.0967180179610221</v>
      </c>
      <c r="AX133" s="6">
        <v>8.8317325833023439</v>
      </c>
      <c r="AY133" s="9">
        <v>-1.7736948551709264</v>
      </c>
      <c r="AZ133" s="9">
        <v>4.7234862226833485</v>
      </c>
      <c r="BA133" s="9">
        <v>-99.99999897276696</v>
      </c>
      <c r="BB133" s="6">
        <v>45.335766844753934</v>
      </c>
      <c r="BC133" s="6">
        <v>0.304235120159424</v>
      </c>
      <c r="BD133" s="6">
        <v>8.6826490706930279</v>
      </c>
      <c r="BE133" s="6">
        <v>1.3693547358594849</v>
      </c>
      <c r="BF133" s="6">
        <v>1.4404792074608652</v>
      </c>
      <c r="BG133" s="6">
        <v>59.201716010398563</v>
      </c>
      <c r="BH133" s="6">
        <v>-20.001104565780992</v>
      </c>
      <c r="BI133" s="6">
        <v>24112.813211594654</v>
      </c>
      <c r="BJ133" s="6">
        <v>-3.9269748124575288</v>
      </c>
      <c r="BK133" s="9">
        <v>5.2243438444181667</v>
      </c>
      <c r="BL133" s="6">
        <v>6.8552736503706635</v>
      </c>
      <c r="BM133" s="6">
        <v>-7.1522023549934532</v>
      </c>
      <c r="BN133" s="6">
        <f t="shared" si="80"/>
        <v>1340.2519279068333</v>
      </c>
      <c r="BO133" s="6">
        <f t="shared" si="59"/>
        <v>3.0819827150721069</v>
      </c>
      <c r="BP133" s="6">
        <f t="shared" si="60"/>
        <v>24112.813211594654</v>
      </c>
      <c r="BQ133" s="10">
        <f t="shared" si="61"/>
        <v>18</v>
      </c>
      <c r="BR133" s="7">
        <f t="array" ref="BR133">SUM(IF($AV133:$BM133&lt;0,1,0))</f>
        <v>6</v>
      </c>
      <c r="BS133" s="9">
        <f t="shared" si="62"/>
        <v>33.333333333333336</v>
      </c>
      <c r="BT133" s="7">
        <f t="array" ref="BT133">SUM(IF($AV133:$BM133&gt;15,1,0))</f>
        <v>3</v>
      </c>
      <c r="BU133" s="9">
        <f t="shared" si="63"/>
        <v>16.666666666666664</v>
      </c>
      <c r="BV133" s="7">
        <f t="array" ref="BV133">SUM(IF(AV133:BM133&gt;40,1,0))</f>
        <v>3</v>
      </c>
      <c r="BW133" s="9">
        <f t="shared" si="81"/>
        <v>16.666666666666664</v>
      </c>
      <c r="BX133" s="6">
        <v>-18.097649186256771</v>
      </c>
      <c r="BY133" s="6">
        <v>1.3437440284924662E-4</v>
      </c>
      <c r="BZ133" s="6">
        <v>-18.791871058163988</v>
      </c>
      <c r="CA133" s="6">
        <v>11.815484219045057</v>
      </c>
      <c r="CB133" s="6">
        <v>1</v>
      </c>
      <c r="CC133" s="6">
        <v>0</v>
      </c>
      <c r="CD133" s="6">
        <v>0</v>
      </c>
      <c r="CE133" s="6">
        <v>110.08403361344538</v>
      </c>
      <c r="CF133" s="6">
        <v>0</v>
      </c>
      <c r="CG133" s="6">
        <v>0</v>
      </c>
      <c r="CH133" s="6">
        <v>0</v>
      </c>
      <c r="CI133" s="6">
        <v>-0.10658398333412977</v>
      </c>
      <c r="CJ133" s="6">
        <v>0</v>
      </c>
      <c r="CK133" s="6">
        <v>0</v>
      </c>
      <c r="CL133" s="6">
        <v>-18.09782461933732</v>
      </c>
      <c r="CM133" s="6">
        <v>4.9173513324886065</v>
      </c>
      <c r="CN133" s="6">
        <v>-20.971728719295534</v>
      </c>
      <c r="CO133" s="6">
        <v>1.1278195488721776</v>
      </c>
      <c r="CP133" s="6">
        <f t="shared" si="127"/>
        <v>2.9377314178814635</v>
      </c>
      <c r="CQ133" s="6">
        <f t="shared" si="128"/>
        <v>0</v>
      </c>
      <c r="CR133" s="6">
        <f t="shared" si="64"/>
        <v>110.08403361344538</v>
      </c>
      <c r="CS133" s="10">
        <f t="shared" si="65"/>
        <v>18</v>
      </c>
      <c r="CT133" s="7">
        <f t="array" ref="CT133">SUM(IF($BX133:$CO133&lt;0,1,0))</f>
        <v>5</v>
      </c>
      <c r="CU133" s="9">
        <f t="shared" si="124"/>
        <v>27.777777777777779</v>
      </c>
      <c r="CV133" s="7">
        <f t="array" ref="CV133">SUM(IF($BX133:$CO133&gt;15,1,0))</f>
        <v>1</v>
      </c>
      <c r="CW133" s="9">
        <f t="shared" si="125"/>
        <v>5.5555555555555554</v>
      </c>
      <c r="CX133" s="7">
        <f t="array" ref="CX133">SUM(IF(BX133:CO133&gt;40,1,0))</f>
        <v>1</v>
      </c>
      <c r="CY133" s="9">
        <f t="shared" si="126"/>
        <v>5.5555555555555554</v>
      </c>
      <c r="CZ133" s="6">
        <v>-0.30891878425511887</v>
      </c>
      <c r="DA133" s="6">
        <v>7.7031470173790417</v>
      </c>
      <c r="DB133" s="6">
        <f t="shared" si="82"/>
        <v>3.6971141165619614</v>
      </c>
      <c r="DC133" s="6">
        <f t="shared" si="66"/>
        <v>3.6971141165619619</v>
      </c>
      <c r="DD133" s="6">
        <f t="shared" si="67"/>
        <v>7.7031470173790417</v>
      </c>
      <c r="DE133" s="10">
        <f t="shared" si="68"/>
        <v>2</v>
      </c>
      <c r="DF133" s="7">
        <f t="array" ref="DF133">SUM(IF($CZ133:$DA133&lt;0,1,0))</f>
        <v>1</v>
      </c>
      <c r="DG133" s="9">
        <f t="shared" si="69"/>
        <v>50</v>
      </c>
      <c r="DH133" s="7">
        <f t="array" ref="DH133">SUM(IF($CZ133:$DA133&gt;20,1,0))</f>
        <v>0</v>
      </c>
      <c r="DI133" s="9">
        <f t="shared" si="70"/>
        <v>0</v>
      </c>
      <c r="DJ133" s="7">
        <f t="array" ref="DJ133">SUM(IF(CZ133:DA133&gt;40,1,0))</f>
        <v>0</v>
      </c>
      <c r="DK133" s="9">
        <f t="shared" si="83"/>
        <v>0</v>
      </c>
      <c r="DL133" s="6">
        <v>-5.7289250622021726</v>
      </c>
      <c r="DM133" s="6">
        <v>-1.2661674128290112</v>
      </c>
      <c r="DN133" s="6">
        <f t="shared" si="110"/>
        <v>-3.4975462375155919</v>
      </c>
      <c r="DO133" s="6">
        <f t="shared" si="111"/>
        <v>-3.4975462375155919</v>
      </c>
      <c r="DP133" s="6">
        <f t="shared" si="112"/>
        <v>-1.2661674128290112</v>
      </c>
      <c r="DQ133" s="10">
        <f t="shared" si="113"/>
        <v>2</v>
      </c>
      <c r="DR133" s="7">
        <f t="array" ref="DR133">SUM(IF($DL133:$DM133&lt;0,1,0))</f>
        <v>2</v>
      </c>
      <c r="DS133" s="9">
        <f t="shared" si="114"/>
        <v>100</v>
      </c>
      <c r="DT133" s="7">
        <f t="array" ref="DT133">SUM(IF($DL133:$DM133&gt;15,1,0))</f>
        <v>0</v>
      </c>
      <c r="DU133" s="9">
        <f t="shared" si="115"/>
        <v>0</v>
      </c>
      <c r="DV133" s="7">
        <f t="array" ref="DV133">SUM(IF(DL133:DM133&gt;40,1,0))</f>
        <v>0</v>
      </c>
      <c r="DW133" s="9">
        <f t="shared" si="116"/>
        <v>0</v>
      </c>
      <c r="DX133" s="6">
        <f t="shared" si="85"/>
        <v>372.3268001803616</v>
      </c>
      <c r="DY133" s="6">
        <f t="shared" si="71"/>
        <v>0</v>
      </c>
      <c r="DZ133" s="6">
        <f t="shared" si="72"/>
        <v>24112.813211594654</v>
      </c>
      <c r="EA133" s="9">
        <f t="shared" si="90"/>
        <v>2.4368928775501491E-2</v>
      </c>
      <c r="EB133" s="6">
        <f t="shared" si="73"/>
        <v>2990.7351700011423</v>
      </c>
      <c r="EC133" s="9">
        <f t="shared" si="91"/>
        <v>950867.38772366208</v>
      </c>
      <c r="ED133" s="10">
        <f t="shared" si="74"/>
        <v>65</v>
      </c>
      <c r="EE133" s="10">
        <f t="shared" si="75"/>
        <v>20</v>
      </c>
      <c r="EF133" s="9">
        <f t="shared" si="76"/>
        <v>30.76923076923077</v>
      </c>
      <c r="EG133" s="10">
        <f t="shared" si="77"/>
        <v>5</v>
      </c>
      <c r="EH133" s="9">
        <f t="shared" si="78"/>
        <v>7.6923076923076925</v>
      </c>
      <c r="EI133" s="9">
        <f t="shared" si="92"/>
        <v>20.552884615384617</v>
      </c>
      <c r="EJ133" s="10">
        <f t="shared" si="79"/>
        <v>4</v>
      </c>
      <c r="EK133" s="9">
        <f t="shared" si="84"/>
        <v>6.1538461538461542</v>
      </c>
      <c r="EL133" s="6"/>
      <c r="EM133" s="5"/>
      <c r="EN133" s="5"/>
      <c r="EO133" s="5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</row>
    <row r="134" spans="1:168" x14ac:dyDescent="0.4">
      <c r="A134" s="7"/>
      <c r="B134" s="17">
        <v>1925</v>
      </c>
      <c r="C134" s="9">
        <v>0</v>
      </c>
      <c r="D134" s="9">
        <v>0</v>
      </c>
      <c r="E134" s="9">
        <v>0</v>
      </c>
      <c r="F134" s="9">
        <v>0</v>
      </c>
      <c r="G134" s="9">
        <v>0.19799501653743334</v>
      </c>
      <c r="H134" s="9">
        <v>-2.8328211906603062E-2</v>
      </c>
      <c r="I134" s="9">
        <v>-2.7790112822223545E-2</v>
      </c>
      <c r="J134" s="9">
        <v>-32.406093883376961</v>
      </c>
      <c r="K134" s="9">
        <v>-2.347969006808448E-2</v>
      </c>
      <c r="L134" s="9">
        <v>-0.24166317280072125</v>
      </c>
      <c r="M134" s="9">
        <v>-1.1102230246251565E-14</v>
      </c>
      <c r="N134" s="9">
        <v>-2.347969006808448E-2</v>
      </c>
      <c r="O134" s="9">
        <v>-2.347969006808448E-2</v>
      </c>
      <c r="P134" s="6">
        <f t="shared" si="117"/>
        <v>-2.5058707257364117</v>
      </c>
      <c r="Q134" s="6">
        <f t="shared" si="118"/>
        <v>-2.347969006808448E-2</v>
      </c>
      <c r="R134" s="6">
        <f t="shared" si="119"/>
        <v>0.19799501653743334</v>
      </c>
      <c r="S134" s="10">
        <f t="shared" si="120"/>
        <v>13</v>
      </c>
      <c r="T134" s="7">
        <f t="array" ref="T134">SUM(IF($C134:$O134&lt;0,1,0))</f>
        <v>8</v>
      </c>
      <c r="U134" s="9">
        <f t="shared" si="121"/>
        <v>61.53846153846154</v>
      </c>
      <c r="V134" s="7">
        <f t="array" ref="V134">SUM(IF($C134:$O134&gt;15,1,0))</f>
        <v>0</v>
      </c>
      <c r="W134" s="9">
        <f t="shared" si="122"/>
        <v>0</v>
      </c>
      <c r="X134" s="7">
        <f t="array" ref="X134">SUM(IF(C134:O134&gt;40,1,0))</f>
        <v>0</v>
      </c>
      <c r="Y134" s="9">
        <f t="shared" si="123"/>
        <v>0</v>
      </c>
      <c r="Z134" s="6">
        <v>28.39585322111795</v>
      </c>
      <c r="AA134" s="6">
        <v>-0.5726618473723466</v>
      </c>
      <c r="AB134" s="6">
        <v>-0.56181994284184578</v>
      </c>
      <c r="AC134" s="6">
        <v>-2.2299535154466366</v>
      </c>
      <c r="AD134" s="9">
        <v>-11.0051893138574</v>
      </c>
      <c r="AE134" s="6">
        <v>0</v>
      </c>
      <c r="AF134" s="6">
        <v>-1.5558712207497827</v>
      </c>
      <c r="AG134" s="6">
        <v>0</v>
      </c>
      <c r="AH134" s="6">
        <v>1.2174621771687599</v>
      </c>
      <c r="AI134" s="6">
        <v>-1.5558712207497827</v>
      </c>
      <c r="AJ134" s="6">
        <v>0</v>
      </c>
      <c r="AK134" s="6">
        <v>-2.5753469627332048E-2</v>
      </c>
      <c r="AL134" s="6">
        <f t="shared" si="129"/>
        <v>1.0088495723034649</v>
      </c>
      <c r="AM134" s="6">
        <f t="shared" si="130"/>
        <v>-0.29378670623458891</v>
      </c>
      <c r="AN134" s="6">
        <f t="shared" si="57"/>
        <v>28.39585322111795</v>
      </c>
      <c r="AO134" s="10">
        <f t="shared" si="58"/>
        <v>12</v>
      </c>
      <c r="AP134" s="7">
        <f t="array" ref="AP134">SUM(IF($Z134:$AK134&lt;0,1,0))</f>
        <v>7</v>
      </c>
      <c r="AQ134" s="9">
        <f t="shared" si="131"/>
        <v>58.333333333333336</v>
      </c>
      <c r="AR134" s="7">
        <f t="array" ref="AR134">SUM(IF($Z134:$AK134&gt;15,1,0))</f>
        <v>1</v>
      </c>
      <c r="AS134" s="9">
        <f t="shared" si="132"/>
        <v>8.3333333333333321</v>
      </c>
      <c r="AT134" s="7">
        <f t="array" ref="AT134">SUM(IF(Z134:AK134&gt;40,1,0))</f>
        <v>0</v>
      </c>
      <c r="AU134" s="9">
        <f t="shared" si="133"/>
        <v>0</v>
      </c>
      <c r="AV134" s="6">
        <v>2.8055098400738387</v>
      </c>
      <c r="AW134" s="6">
        <v>-24.154296415293118</v>
      </c>
      <c r="AX134" s="6">
        <v>-26.762975873901095</v>
      </c>
      <c r="AY134" s="9">
        <v>-5.9476705796979168E-2</v>
      </c>
      <c r="AZ134" s="9">
        <v>49.215879907302963</v>
      </c>
      <c r="BA134" s="9">
        <v>3.2222413723689725</v>
      </c>
      <c r="BB134" s="6">
        <v>1.9792842175218484</v>
      </c>
      <c r="BC134" s="6">
        <v>13.193573532206425</v>
      </c>
      <c r="BD134" s="6">
        <v>10.182748468926572</v>
      </c>
      <c r="BE134" s="6">
        <v>3.8376469367954025</v>
      </c>
      <c r="BF134" s="6">
        <v>-26.474805394006275</v>
      </c>
      <c r="BG134" s="6">
        <v>81.225000223594449</v>
      </c>
      <c r="BH134" s="6">
        <v>-3.1933734734474584</v>
      </c>
      <c r="BI134" s="6">
        <v>-30.805439330543937</v>
      </c>
      <c r="BJ134" s="6">
        <v>-31.914985771255743</v>
      </c>
      <c r="BK134" s="9">
        <v>3.8949109766192258</v>
      </c>
      <c r="BL134" s="6">
        <v>4.7924002656770437</v>
      </c>
      <c r="BM134" s="6">
        <v>-3.1470173790511979</v>
      </c>
      <c r="BN134" s="6">
        <f t="shared" si="80"/>
        <v>1.5464902998772747</v>
      </c>
      <c r="BO134" s="6">
        <f t="shared" si="59"/>
        <v>2.3923970287978436</v>
      </c>
      <c r="BP134" s="6">
        <f t="shared" si="60"/>
        <v>81.225000223594449</v>
      </c>
      <c r="BQ134" s="10">
        <f t="shared" si="61"/>
        <v>18</v>
      </c>
      <c r="BR134" s="7">
        <f t="array" ref="BR134">SUM(IF($AV134:$BM134&lt;0,1,0))</f>
        <v>8</v>
      </c>
      <c r="BS134" s="9">
        <f t="shared" si="62"/>
        <v>44.444444444444443</v>
      </c>
      <c r="BT134" s="7">
        <f t="array" ref="BT134">SUM(IF($AV134:$BM134&gt;15,1,0))</f>
        <v>2</v>
      </c>
      <c r="BU134" s="9">
        <f t="shared" si="63"/>
        <v>11.111111111111111</v>
      </c>
      <c r="BV134" s="7">
        <f t="array" ref="BV134">SUM(IF(AV134:BM134&gt;40,1,0))</f>
        <v>2</v>
      </c>
      <c r="BW134" s="9">
        <f t="shared" si="81"/>
        <v>11.111111111111111</v>
      </c>
      <c r="BX134" s="6">
        <v>-6.2615914510289024</v>
      </c>
      <c r="BY134" s="6">
        <v>-1.8787810468490207E-3</v>
      </c>
      <c r="BZ134" s="6">
        <v>-18.8234211222717</v>
      </c>
      <c r="CA134" s="6">
        <v>-1.1097708082026592</v>
      </c>
      <c r="CB134" s="6">
        <v>1.980198019801982</v>
      </c>
      <c r="CC134" s="6">
        <v>-0.24999999999999467</v>
      </c>
      <c r="CD134" s="6">
        <v>0</v>
      </c>
      <c r="CE134" s="6">
        <v>-56.5</v>
      </c>
      <c r="CF134" s="6">
        <v>0</v>
      </c>
      <c r="CG134" s="6">
        <v>0</v>
      </c>
      <c r="CH134" s="6">
        <v>0</v>
      </c>
      <c r="CI134" s="6">
        <v>-0.51893884281487557</v>
      </c>
      <c r="CJ134" s="6">
        <v>0</v>
      </c>
      <c r="CK134" s="6">
        <v>0</v>
      </c>
      <c r="CL134" s="6">
        <v>-6.2612455606530171</v>
      </c>
      <c r="CM134" s="6">
        <v>12.190794520200576</v>
      </c>
      <c r="CN134" s="6">
        <v>-3.84126673834424</v>
      </c>
      <c r="CO134" s="6">
        <v>-2.9739776951672847</v>
      </c>
      <c r="CP134" s="6">
        <f t="shared" si="127"/>
        <v>-4.5761721366403876</v>
      </c>
      <c r="CQ134" s="6">
        <f t="shared" si="128"/>
        <v>-0.12593939052342185</v>
      </c>
      <c r="CR134" s="6">
        <f t="shared" si="64"/>
        <v>12.190794520200576</v>
      </c>
      <c r="CS134" s="10">
        <f t="shared" si="65"/>
        <v>18</v>
      </c>
      <c r="CT134" s="7">
        <f t="array" ref="CT134">SUM(IF($BX134:$CO134&lt;0,1,0))</f>
        <v>10</v>
      </c>
      <c r="CU134" s="9">
        <f t="shared" si="124"/>
        <v>55.555555555555557</v>
      </c>
      <c r="CV134" s="7">
        <f t="array" ref="CV134">SUM(IF($BX134:$CO134&gt;15,1,0))</f>
        <v>0</v>
      </c>
      <c r="CW134" s="9">
        <f t="shared" si="125"/>
        <v>0</v>
      </c>
      <c r="CX134" s="7">
        <f t="array" ref="CX134">SUM(IF(BX134:CO134&gt;40,1,0))</f>
        <v>0</v>
      </c>
      <c r="CY134" s="9">
        <f t="shared" si="126"/>
        <v>0</v>
      </c>
      <c r="CZ134" s="6">
        <v>2.9988004798076062E-2</v>
      </c>
      <c r="DA134" s="6">
        <v>3.2492725509214448</v>
      </c>
      <c r="DB134" s="6">
        <f t="shared" si="82"/>
        <v>1.6396302778597605</v>
      </c>
      <c r="DC134" s="6">
        <f t="shared" si="66"/>
        <v>1.6396302778597605</v>
      </c>
      <c r="DD134" s="6">
        <f t="shared" si="67"/>
        <v>3.2492725509214448</v>
      </c>
      <c r="DE134" s="10">
        <f t="shared" si="68"/>
        <v>2</v>
      </c>
      <c r="DF134" s="7">
        <f t="array" ref="DF134">SUM(IF($CZ134:$DA134&lt;0,1,0))</f>
        <v>0</v>
      </c>
      <c r="DG134" s="9">
        <f t="shared" si="69"/>
        <v>0</v>
      </c>
      <c r="DH134" s="7">
        <f t="array" ref="DH134">SUM(IF($CZ134:$DA134&gt;20,1,0))</f>
        <v>0</v>
      </c>
      <c r="DI134" s="9">
        <f t="shared" si="70"/>
        <v>0</v>
      </c>
      <c r="DJ134" s="7">
        <f t="array" ref="DJ134">SUM(IF(CZ134:DA134&gt;40,1,0))</f>
        <v>0</v>
      </c>
      <c r="DK134" s="9">
        <f t="shared" si="83"/>
        <v>0</v>
      </c>
      <c r="DL134" s="6">
        <v>4.8520135856366942E-2</v>
      </c>
      <c r="DM134" s="6">
        <v>1.5077185560866235</v>
      </c>
      <c r="DN134" s="6">
        <f t="shared" ref="DN134:DN165" si="134">AVERAGE(DL134:DM134)</f>
        <v>0.77811934597149524</v>
      </c>
      <c r="DO134" s="6">
        <f t="shared" ref="DO134:DO165" si="135">MEDIAN($DL134:$DM134)</f>
        <v>0.77811934597149524</v>
      </c>
      <c r="DP134" s="6">
        <f t="shared" ref="DP134:DP165" si="136">MAX($DL134:$DM134)</f>
        <v>1.5077185560866235</v>
      </c>
      <c r="DQ134" s="10">
        <f t="shared" si="113"/>
        <v>2</v>
      </c>
      <c r="DR134" s="7">
        <f t="array" ref="DR134">SUM(IF($DL134:$DM134&lt;0,1,0))</f>
        <v>0</v>
      </c>
      <c r="DS134" s="9">
        <f t="shared" si="114"/>
        <v>0</v>
      </c>
      <c r="DT134" s="7">
        <f t="array" ref="DT134">SUM(IF($DL134:$DM134&gt;15,1,0))</f>
        <v>0</v>
      </c>
      <c r="DU134" s="9">
        <f t="shared" si="115"/>
        <v>0</v>
      </c>
      <c r="DV134" s="7">
        <f t="array" ref="DV134">SUM(IF(DL134:DM134&gt;40,1,0))</f>
        <v>0</v>
      </c>
      <c r="DW134" s="9">
        <f t="shared" si="116"/>
        <v>0</v>
      </c>
      <c r="DX134" s="6">
        <f t="shared" si="85"/>
        <v>-1.0795215135539276</v>
      </c>
      <c r="DY134" s="6">
        <f t="shared" si="71"/>
        <v>-1.1102230246251565E-14</v>
      </c>
      <c r="DZ134" s="6">
        <f t="shared" si="72"/>
        <v>81.225000223594449</v>
      </c>
      <c r="EA134" s="9">
        <f t="shared" si="90"/>
        <v>2.4368928775499638E-2</v>
      </c>
      <c r="EB134" s="6">
        <f t="shared" si="73"/>
        <v>17.27088831127049</v>
      </c>
      <c r="EC134" s="9">
        <f t="shared" si="91"/>
        <v>950721.95870952995</v>
      </c>
      <c r="ED134" s="10">
        <f t="shared" si="74"/>
        <v>65</v>
      </c>
      <c r="EE134" s="10">
        <f t="shared" si="75"/>
        <v>33</v>
      </c>
      <c r="EF134" s="9">
        <f t="shared" si="76"/>
        <v>50.769230769230766</v>
      </c>
      <c r="EG134" s="10">
        <f t="shared" si="77"/>
        <v>3</v>
      </c>
      <c r="EH134" s="9">
        <f t="shared" si="78"/>
        <v>4.6153846153846159</v>
      </c>
      <c r="EI134" s="9">
        <f t="shared" si="92"/>
        <v>16.895032051282051</v>
      </c>
      <c r="EJ134" s="10">
        <f t="shared" si="79"/>
        <v>2</v>
      </c>
      <c r="EK134" s="9">
        <f t="shared" si="84"/>
        <v>3.0769230769230771</v>
      </c>
      <c r="EL134" s="6"/>
      <c r="EM134" s="5"/>
      <c r="EN134" s="5"/>
      <c r="EO134" s="5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</row>
    <row r="135" spans="1:168" x14ac:dyDescent="0.4">
      <c r="A135" s="7"/>
      <c r="B135" s="17">
        <v>1926</v>
      </c>
      <c r="C135" s="9">
        <v>0</v>
      </c>
      <c r="D135" s="9">
        <v>0</v>
      </c>
      <c r="E135" s="9">
        <v>0</v>
      </c>
      <c r="F135" s="9">
        <v>0</v>
      </c>
      <c r="G135" s="9">
        <v>-1.5782337767278332E-2</v>
      </c>
      <c r="H135" s="9">
        <v>1.9406642436958776E-2</v>
      </c>
      <c r="I135" s="9">
        <v>1.9433092897958026E-2</v>
      </c>
      <c r="J135" s="9">
        <v>-0.83424888294684196</v>
      </c>
      <c r="K135" s="9">
        <v>2.4260067928194573E-2</v>
      </c>
      <c r="L135" s="9">
        <v>-2.4419246988705012E-2</v>
      </c>
      <c r="M135" s="9">
        <v>2.2204460492503131E-14</v>
      </c>
      <c r="N135" s="9">
        <v>2.4260067928194573E-2</v>
      </c>
      <c r="O135" s="9">
        <v>2.4260067928194573E-2</v>
      </c>
      <c r="P135" s="6">
        <f t="shared" si="117"/>
        <v>-5.8679271429484814E-2</v>
      </c>
      <c r="Q135" s="6">
        <f t="shared" si="118"/>
        <v>0</v>
      </c>
      <c r="R135" s="6">
        <f t="shared" si="119"/>
        <v>2.4260067928194573E-2</v>
      </c>
      <c r="S135" s="10">
        <f t="shared" si="120"/>
        <v>13</v>
      </c>
      <c r="T135" s="7">
        <f t="array" ref="T135">SUM(IF($C135:$O135&lt;0,1,0))</f>
        <v>3</v>
      </c>
      <c r="U135" s="9">
        <f t="shared" si="121"/>
        <v>23.076923076923077</v>
      </c>
      <c r="V135" s="7">
        <f t="array" ref="V135">SUM(IF($C135:$O135&gt;15,1,0))</f>
        <v>0</v>
      </c>
      <c r="W135" s="9">
        <f t="shared" si="122"/>
        <v>0</v>
      </c>
      <c r="X135" s="7">
        <f t="array" ref="X135">SUM(IF(C135:O135&gt;40,1,0))</f>
        <v>0</v>
      </c>
      <c r="Y135" s="9">
        <f t="shared" si="123"/>
        <v>0</v>
      </c>
      <c r="Z135" s="6">
        <v>-6.9671411308453219</v>
      </c>
      <c r="AA135" s="6">
        <v>20.603525907887477</v>
      </c>
      <c r="AB135" s="6">
        <v>1.6981549761442061</v>
      </c>
      <c r="AC135" s="6">
        <v>0.62993180769626012</v>
      </c>
      <c r="AD135" s="9">
        <v>-11.739806496199023</v>
      </c>
      <c r="AE135" s="6">
        <v>0</v>
      </c>
      <c r="AF135" s="6">
        <v>1.2722166448793315</v>
      </c>
      <c r="AG135" s="6">
        <v>0</v>
      </c>
      <c r="AH135" s="6">
        <v>-0.6089582284851569</v>
      </c>
      <c r="AI135" s="6">
        <v>1.2722166448793315</v>
      </c>
      <c r="AJ135" s="6">
        <v>0</v>
      </c>
      <c r="AK135" s="6">
        <v>1.7642324430466871E-2</v>
      </c>
      <c r="AL135" s="6">
        <f t="shared" si="129"/>
        <v>0.51481520419896432</v>
      </c>
      <c r="AM135" s="6">
        <f t="shared" si="130"/>
        <v>8.8211622152334357E-3</v>
      </c>
      <c r="AN135" s="6">
        <f t="shared" si="57"/>
        <v>20.603525907887477</v>
      </c>
      <c r="AO135" s="10">
        <f t="shared" si="58"/>
        <v>12</v>
      </c>
      <c r="AP135" s="7">
        <f t="array" ref="AP135">SUM(IF($Z135:$AK135&lt;0,1,0))</f>
        <v>3</v>
      </c>
      <c r="AQ135" s="9">
        <f t="shared" si="131"/>
        <v>25</v>
      </c>
      <c r="AR135" s="7">
        <f t="array" ref="AR135">SUM(IF($Z135:$AK135&gt;15,1,0))</f>
        <v>1</v>
      </c>
      <c r="AS135" s="9">
        <f t="shared" si="132"/>
        <v>8.3333333333333321</v>
      </c>
      <c r="AT135" s="7">
        <f t="array" ref="AT135">SUM(IF(Z135:AK135&gt;40,1,0))</f>
        <v>0</v>
      </c>
      <c r="AU135" s="9">
        <f t="shared" si="133"/>
        <v>0</v>
      </c>
      <c r="AV135" s="6">
        <v>-9.2151555231956284E-2</v>
      </c>
      <c r="AW135" s="6">
        <v>72.116454197758202</v>
      </c>
      <c r="AX135" s="6">
        <v>-6.6130894346016822</v>
      </c>
      <c r="AY135" s="9">
        <v>2.7738691439860297E-2</v>
      </c>
      <c r="AZ135" s="9">
        <v>-5.3560734130246974</v>
      </c>
      <c r="BA135" s="9">
        <v>9.3774793220524622E-2</v>
      </c>
      <c r="BB135" s="6">
        <v>-4.2932080954801499</v>
      </c>
      <c r="BC135" s="6">
        <v>-14.892754737603608</v>
      </c>
      <c r="BD135" s="6">
        <v>-9.0607692672777027</v>
      </c>
      <c r="BE135" s="6">
        <v>0.53501229694137287</v>
      </c>
      <c r="BF135" s="6">
        <v>-18.901211670161899</v>
      </c>
      <c r="BG135" s="6">
        <v>-1.0367765480005398</v>
      </c>
      <c r="BH135" s="6">
        <v>-2.1627456975981119E-3</v>
      </c>
      <c r="BI135" s="6">
        <v>5.7104494115788773</v>
      </c>
      <c r="BJ135" s="6">
        <v>-1.5971943411802747</v>
      </c>
      <c r="BK135" s="9">
        <v>0.29775037110761904</v>
      </c>
      <c r="BL135" s="6">
        <v>6.3701936973188156</v>
      </c>
      <c r="BM135" s="6">
        <v>-4.8496605237624557E-2</v>
      </c>
      <c r="BN135" s="6">
        <f t="shared" si="80"/>
        <v>1.2920825025481972</v>
      </c>
      <c r="BO135" s="6">
        <f t="shared" si="59"/>
        <v>-7.032408023479042E-2</v>
      </c>
      <c r="BP135" s="6">
        <f t="shared" si="60"/>
        <v>72.116454197758202</v>
      </c>
      <c r="BQ135" s="10">
        <f t="shared" si="61"/>
        <v>18</v>
      </c>
      <c r="BR135" s="7">
        <f t="array" ref="BR135">SUM(IF($AV135:$BM135&lt;0,1,0))</f>
        <v>11</v>
      </c>
      <c r="BS135" s="9">
        <f t="shared" si="62"/>
        <v>61.111111111111114</v>
      </c>
      <c r="BT135" s="7">
        <f t="array" ref="BT135">SUM(IF($AV135:$BM135&gt;15,1,0))</f>
        <v>1</v>
      </c>
      <c r="BU135" s="9">
        <f t="shared" si="63"/>
        <v>5.5555555555555554</v>
      </c>
      <c r="BV135" s="7">
        <f t="array" ref="BV135">SUM(IF(AV135:BM135&gt;40,1,0))</f>
        <v>1</v>
      </c>
      <c r="BW135" s="9">
        <f t="shared" si="81"/>
        <v>5.5555555555555554</v>
      </c>
      <c r="BX135" s="6">
        <v>1.0081025061240201</v>
      </c>
      <c r="BY135" s="6">
        <v>1.9408054342306968E-3</v>
      </c>
      <c r="BZ135" s="6">
        <v>19.566850452851071</v>
      </c>
      <c r="CA135" s="6">
        <v>-3.4398633813125246</v>
      </c>
      <c r="CB135" s="6">
        <v>-0.97087378640776656</v>
      </c>
      <c r="CC135" s="6">
        <v>0</v>
      </c>
      <c r="CD135" s="6">
        <v>0</v>
      </c>
      <c r="CE135" s="6">
        <v>14.942528735632198</v>
      </c>
      <c r="CF135" s="6">
        <v>0</v>
      </c>
      <c r="CG135" s="6">
        <v>0</v>
      </c>
      <c r="CH135" s="6">
        <v>0</v>
      </c>
      <c r="CI135" s="6">
        <v>4.4559282371294806</v>
      </c>
      <c r="CJ135" s="6">
        <v>0</v>
      </c>
      <c r="CK135" s="6">
        <v>0</v>
      </c>
      <c r="CL135" s="6">
        <v>1.0079743534342045</v>
      </c>
      <c r="CM135" s="6">
        <v>6.7058840697084676</v>
      </c>
      <c r="CN135" s="6">
        <v>0.38625736938402433</v>
      </c>
      <c r="CO135" s="6">
        <v>0.95785440613025408</v>
      </c>
      <c r="CP135" s="6">
        <f t="shared" si="127"/>
        <v>2.4790324315615369</v>
      </c>
      <c r="CQ135" s="6">
        <f t="shared" si="128"/>
        <v>9.7040271711534842E-4</v>
      </c>
      <c r="CR135" s="6">
        <f t="shared" si="64"/>
        <v>19.566850452851071</v>
      </c>
      <c r="CS135" s="10">
        <f t="shared" si="65"/>
        <v>18</v>
      </c>
      <c r="CT135" s="7">
        <f t="array" ref="CT135">SUM(IF($BX135:$CO135&lt;0,1,0))</f>
        <v>2</v>
      </c>
      <c r="CU135" s="9">
        <f t="shared" si="124"/>
        <v>11.111111111111111</v>
      </c>
      <c r="CV135" s="7">
        <f t="array" ref="CV135">SUM(IF($BX135:$CO135&gt;15,1,0))</f>
        <v>1</v>
      </c>
      <c r="CW135" s="9">
        <f t="shared" si="125"/>
        <v>5.5555555555555554</v>
      </c>
      <c r="CX135" s="7">
        <f t="array" ref="CX135">SUM(IF(BX135:CO135&gt;40,1,0))</f>
        <v>0</v>
      </c>
      <c r="CY135" s="9">
        <f t="shared" si="126"/>
        <v>0</v>
      </c>
      <c r="CZ135" s="6">
        <v>2.9979014689707206E-2</v>
      </c>
      <c r="DA135" s="6">
        <v>4.8520135856366942E-2</v>
      </c>
      <c r="DB135" s="6">
        <f t="shared" si="82"/>
        <v>3.9249575273037074E-2</v>
      </c>
      <c r="DC135" s="6">
        <f t="shared" si="66"/>
        <v>3.9249575273037074E-2</v>
      </c>
      <c r="DD135" s="6">
        <f t="shared" si="67"/>
        <v>4.8520135856366942E-2</v>
      </c>
      <c r="DE135" s="10">
        <f t="shared" si="68"/>
        <v>2</v>
      </c>
      <c r="DF135" s="7">
        <f t="array" ref="DF135">SUM(IF($CZ135:$DA135&lt;0,1,0))</f>
        <v>0</v>
      </c>
      <c r="DG135" s="9">
        <f t="shared" si="69"/>
        <v>0</v>
      </c>
      <c r="DH135" s="7">
        <f t="array" ref="DH135">SUM(IF($CZ135:$DA135&gt;20,1,0))</f>
        <v>0</v>
      </c>
      <c r="DI135" s="9">
        <f t="shared" si="70"/>
        <v>0</v>
      </c>
      <c r="DJ135" s="7">
        <f t="array" ref="DJ135">SUM(IF(CZ135:DA135&gt;40,1,0))</f>
        <v>0</v>
      </c>
      <c r="DK135" s="9">
        <f t="shared" si="83"/>
        <v>0</v>
      </c>
      <c r="DL135" s="6">
        <v>0.6347656250000222</v>
      </c>
      <c r="DM135" s="6">
        <v>2.3998439744654654E-2</v>
      </c>
      <c r="DN135" s="6">
        <f t="shared" si="134"/>
        <v>0.32938203237233843</v>
      </c>
      <c r="DO135" s="6">
        <f t="shared" si="135"/>
        <v>0.32938203237233843</v>
      </c>
      <c r="DP135" s="6">
        <f t="shared" si="136"/>
        <v>0.6347656250000222</v>
      </c>
      <c r="DQ135" s="10">
        <f t="shared" si="113"/>
        <v>2</v>
      </c>
      <c r="DR135" s="7">
        <f t="array" ref="DR135">SUM(IF($DL135:$DM135&lt;0,1,0))</f>
        <v>0</v>
      </c>
      <c r="DS135" s="9">
        <f t="shared" si="114"/>
        <v>0</v>
      </c>
      <c r="DT135" s="7">
        <f t="array" ref="DT135">SUM(IF($DL135:$DM135&gt;15,1,0))</f>
        <v>0</v>
      </c>
      <c r="DU135" s="9">
        <f t="shared" si="115"/>
        <v>0</v>
      </c>
      <c r="DV135" s="7">
        <f t="array" ref="DV135">SUM(IF(DL135:DM135&gt;40,1,0))</f>
        <v>0</v>
      </c>
      <c r="DW135" s="9">
        <f t="shared" si="116"/>
        <v>0</v>
      </c>
      <c r="DX135" s="6">
        <f t="shared" si="85"/>
        <v>1.1389582146318495</v>
      </c>
      <c r="DY135" s="6">
        <f t="shared" si="71"/>
        <v>0</v>
      </c>
      <c r="DZ135" s="6">
        <f t="shared" si="72"/>
        <v>72.116454197758202</v>
      </c>
      <c r="EA135" s="9">
        <f t="shared" si="90"/>
        <v>-1.8503717077085944E-15</v>
      </c>
      <c r="EB135" s="6">
        <f t="shared" si="73"/>
        <v>10.644376572493316</v>
      </c>
      <c r="EC135" s="9">
        <f t="shared" si="91"/>
        <v>950670.71947756677</v>
      </c>
      <c r="ED135" s="10">
        <f t="shared" si="74"/>
        <v>65</v>
      </c>
      <c r="EE135" s="10">
        <f t="shared" si="75"/>
        <v>19</v>
      </c>
      <c r="EF135" s="9">
        <f t="shared" si="76"/>
        <v>29.23076923076923</v>
      </c>
      <c r="EG135" s="10">
        <f t="shared" si="77"/>
        <v>3</v>
      </c>
      <c r="EH135" s="9">
        <f t="shared" si="78"/>
        <v>4.6153846153846159</v>
      </c>
      <c r="EI135" s="9">
        <f t="shared" si="92"/>
        <v>11.935096153846153</v>
      </c>
      <c r="EJ135" s="10">
        <f t="shared" si="79"/>
        <v>1</v>
      </c>
      <c r="EK135" s="9">
        <f t="shared" si="84"/>
        <v>1.5384615384615385</v>
      </c>
      <c r="EL135" s="6"/>
      <c r="EM135" s="5"/>
      <c r="EN135" s="5"/>
      <c r="EO135" s="5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</row>
    <row r="136" spans="1:168" x14ac:dyDescent="0.4">
      <c r="A136" s="7"/>
      <c r="B136" s="17">
        <v>1927</v>
      </c>
      <c r="C136" s="9">
        <v>0</v>
      </c>
      <c r="D136" s="9">
        <v>0</v>
      </c>
      <c r="E136" s="9">
        <v>0</v>
      </c>
      <c r="F136" s="9">
        <v>0</v>
      </c>
      <c r="G136" s="9">
        <v>-3.3949524488097182E-2</v>
      </c>
      <c r="H136" s="9">
        <v>-9.6718204228185556E-3</v>
      </c>
      <c r="I136" s="9">
        <v>-9.0861598704194968E-3</v>
      </c>
      <c r="J136" s="9">
        <v>-7.719260395461724</v>
      </c>
      <c r="K136" s="9">
        <v>-2.4254183846716959E-2</v>
      </c>
      <c r="L136" s="9">
        <v>1.0752874589615713</v>
      </c>
      <c r="M136" s="9">
        <v>0</v>
      </c>
      <c r="N136" s="9">
        <v>-2.4254183846716959E-2</v>
      </c>
      <c r="O136" s="9">
        <v>-2.4254183846716959E-2</v>
      </c>
      <c r="P136" s="6">
        <f t="shared" si="117"/>
        <v>-0.52072638406320293</v>
      </c>
      <c r="Q136" s="6">
        <f t="shared" si="118"/>
        <v>-9.0861598704194968E-3</v>
      </c>
      <c r="R136" s="6">
        <f t="shared" si="119"/>
        <v>1.0752874589615713</v>
      </c>
      <c r="S136" s="10">
        <f t="shared" si="120"/>
        <v>13</v>
      </c>
      <c r="T136" s="7">
        <f t="array" ref="T136">SUM(IF($C136:$O136&lt;0,1,0))</f>
        <v>7</v>
      </c>
      <c r="U136" s="9">
        <f t="shared" si="121"/>
        <v>53.846153846153847</v>
      </c>
      <c r="V136" s="7">
        <f t="array" ref="V136">SUM(IF($C136:$O136&gt;15,1,0))</f>
        <v>0</v>
      </c>
      <c r="W136" s="9">
        <f t="shared" si="122"/>
        <v>0</v>
      </c>
      <c r="X136" s="7">
        <f t="array" ref="X136">SUM(IF(C136:O136&gt;40,1,0))</f>
        <v>0</v>
      </c>
      <c r="Y136" s="9">
        <f t="shared" si="123"/>
        <v>0</v>
      </c>
      <c r="Z136" s="6">
        <v>-0.26312664349698034</v>
      </c>
      <c r="AA136" s="6">
        <v>-4.7966666827792608</v>
      </c>
      <c r="AB136" s="6">
        <v>-1.2551742816622857</v>
      </c>
      <c r="AC136" s="6">
        <v>0.81085771941318274</v>
      </c>
      <c r="AD136" s="9">
        <v>5.9557600078300688</v>
      </c>
      <c r="AE136" s="6">
        <v>0</v>
      </c>
      <c r="AF136" s="6">
        <v>-0.76137567478743451</v>
      </c>
      <c r="AG136" s="6">
        <v>0</v>
      </c>
      <c r="AH136" s="6">
        <v>1.4734923287254897</v>
      </c>
      <c r="AI136" s="6">
        <v>-0.76137567478743451</v>
      </c>
      <c r="AJ136" s="6">
        <v>0</v>
      </c>
      <c r="AK136" s="6">
        <v>-8.7926803552629273E-3</v>
      </c>
      <c r="AL136" s="6">
        <f t="shared" si="129"/>
        <v>3.2799868175006908E-2</v>
      </c>
      <c r="AM136" s="6">
        <f t="shared" si="130"/>
        <v>-4.3963401776314637E-3</v>
      </c>
      <c r="AN136" s="6">
        <f t="shared" si="57"/>
        <v>5.9557600078300688</v>
      </c>
      <c r="AO136" s="10">
        <f t="shared" si="58"/>
        <v>12</v>
      </c>
      <c r="AP136" s="7">
        <f t="array" ref="AP136">SUM(IF($Z136:$AK136&lt;0,1,0))</f>
        <v>6</v>
      </c>
      <c r="AQ136" s="9">
        <f t="shared" si="131"/>
        <v>50</v>
      </c>
      <c r="AR136" s="7">
        <f t="array" ref="AR136">SUM(IF($Z136:$AK136&gt;15,1,0))</f>
        <v>0</v>
      </c>
      <c r="AS136" s="9">
        <f t="shared" si="132"/>
        <v>0</v>
      </c>
      <c r="AT136" s="7">
        <f t="array" ref="AT136">SUM(IF(Z136:AK136&gt;40,1,0))</f>
        <v>0</v>
      </c>
      <c r="AU136" s="9">
        <f t="shared" si="133"/>
        <v>0</v>
      </c>
      <c r="AV136" s="6">
        <v>0.53132812830003484</v>
      </c>
      <c r="AW136" s="6">
        <v>-0.80092968489565708</v>
      </c>
      <c r="AX136" s="6">
        <v>-4.8785204321155629E-2</v>
      </c>
      <c r="AY136" s="9">
        <v>7.5377897889428169E-2</v>
      </c>
      <c r="AZ136" s="9">
        <v>0.87719200139699804</v>
      </c>
      <c r="BA136" s="9">
        <v>0.23724584835451701</v>
      </c>
      <c r="BB136" s="6">
        <v>2.2140434639480899</v>
      </c>
      <c r="BC136" s="6">
        <v>0.77206383044889915</v>
      </c>
      <c r="BD136" s="6">
        <v>-17.041558523049815</v>
      </c>
      <c r="BE136" s="6">
        <v>-0.47602003036892881</v>
      </c>
      <c r="BF136" s="6">
        <v>-5.058115296341315</v>
      </c>
      <c r="BG136" s="6">
        <v>-0.48339843750000444</v>
      </c>
      <c r="BH136" s="6">
        <v>3.9774423501750755</v>
      </c>
      <c r="BI136" s="6">
        <v>-0.24031832328723635</v>
      </c>
      <c r="BJ136" s="6">
        <v>-8.7765563214652573</v>
      </c>
      <c r="BK136" s="9">
        <v>-0.41659421466694324</v>
      </c>
      <c r="BL136" s="6">
        <v>-2.7307082795580473</v>
      </c>
      <c r="BM136" s="6">
        <v>-0.63076176613294788</v>
      </c>
      <c r="BN136" s="6">
        <f t="shared" si="80"/>
        <v>-1.5566140311707928</v>
      </c>
      <c r="BO136" s="6">
        <f t="shared" si="59"/>
        <v>-0.32845626897708979</v>
      </c>
      <c r="BP136" s="6">
        <f t="shared" si="60"/>
        <v>3.9774423501750755</v>
      </c>
      <c r="BQ136" s="10">
        <f t="shared" si="61"/>
        <v>18</v>
      </c>
      <c r="BR136" s="7">
        <f t="array" ref="BR136">SUM(IF($AV136:$BM136&lt;0,1,0))</f>
        <v>11</v>
      </c>
      <c r="BS136" s="9">
        <f t="shared" si="62"/>
        <v>61.111111111111114</v>
      </c>
      <c r="BT136" s="7">
        <f t="array" ref="BT136">SUM(IF($AV136:$BM136&gt;15,1,0))</f>
        <v>0</v>
      </c>
      <c r="BU136" s="9">
        <f t="shared" si="63"/>
        <v>0</v>
      </c>
      <c r="BV136" s="7">
        <f t="array" ref="BV136">SUM(IF(AV136:BM136&gt;40,1,0))</f>
        <v>0</v>
      </c>
      <c r="BW136" s="9">
        <f t="shared" si="81"/>
        <v>0</v>
      </c>
      <c r="BX136" s="6">
        <v>-4.0667848148493775</v>
      </c>
      <c r="BY136" s="6">
        <v>-1.9407677677163448E-3</v>
      </c>
      <c r="BZ136" s="6">
        <v>-0.94833922093934264</v>
      </c>
      <c r="CA136" s="6">
        <v>-0.68216270843859395</v>
      </c>
      <c r="CB136" s="6">
        <v>0.98039215686274161</v>
      </c>
      <c r="CC136" s="6">
        <v>0</v>
      </c>
      <c r="CD136" s="6">
        <v>0</v>
      </c>
      <c r="CE136" s="6">
        <v>5.2</v>
      </c>
      <c r="CF136" s="6">
        <v>0</v>
      </c>
      <c r="CG136" s="6">
        <v>0</v>
      </c>
      <c r="CH136" s="6">
        <v>0</v>
      </c>
      <c r="CI136" s="6">
        <v>-3.6731074395594088</v>
      </c>
      <c r="CJ136" s="6">
        <v>0</v>
      </c>
      <c r="CK136" s="6">
        <v>0</v>
      </c>
      <c r="CL136" s="6">
        <v>-4.0667797571373843</v>
      </c>
      <c r="CM136" s="6">
        <v>-7.878573729952409</v>
      </c>
      <c r="CN136" s="6">
        <v>-2.5212636695018165</v>
      </c>
      <c r="CO136" s="6">
        <v>-0.56925996204932883</v>
      </c>
      <c r="CP136" s="6">
        <f t="shared" si="127"/>
        <v>-1.0126566618518131</v>
      </c>
      <c r="CQ136" s="6">
        <f t="shared" si="128"/>
        <v>-9.7038388385817242E-4</v>
      </c>
      <c r="CR136" s="6">
        <f t="shared" si="64"/>
        <v>5.2</v>
      </c>
      <c r="CS136" s="10">
        <f t="shared" si="65"/>
        <v>18</v>
      </c>
      <c r="CT136" s="7">
        <f t="array" ref="CT136">SUM(IF($BX136:$CO136&lt;0,1,0))</f>
        <v>9</v>
      </c>
      <c r="CU136" s="9">
        <f t="shared" si="124"/>
        <v>50</v>
      </c>
      <c r="CV136" s="7">
        <f t="array" ref="CV136">SUM(IF($BX136:$CO136&gt;15,1,0))</f>
        <v>0</v>
      </c>
      <c r="CW136" s="9">
        <f t="shared" si="125"/>
        <v>0</v>
      </c>
      <c r="CX136" s="7">
        <f t="array" ref="CX136">SUM(IF(BX136:CO136&gt;40,1,0))</f>
        <v>0</v>
      </c>
      <c r="CY136" s="9">
        <f t="shared" si="126"/>
        <v>0</v>
      </c>
      <c r="CZ136" s="6">
        <v>0.1098901098901095</v>
      </c>
      <c r="DA136" s="6">
        <v>0.634765625</v>
      </c>
      <c r="DB136" s="6">
        <f t="shared" si="82"/>
        <v>0.37232786744505475</v>
      </c>
      <c r="DC136" s="6">
        <f t="shared" si="66"/>
        <v>0.37232786744505475</v>
      </c>
      <c r="DD136" s="6">
        <f t="shared" si="67"/>
        <v>0.634765625</v>
      </c>
      <c r="DE136" s="10">
        <f t="shared" si="68"/>
        <v>2</v>
      </c>
      <c r="DF136" s="7">
        <f t="array" ref="DF136">SUM(IF($CZ136:$DA136&lt;0,1,0))</f>
        <v>0</v>
      </c>
      <c r="DG136" s="9">
        <f t="shared" si="69"/>
        <v>0</v>
      </c>
      <c r="DH136" s="7">
        <f t="array" ref="DH136">SUM(IF($CZ136:$DA136&gt;20,1,0))</f>
        <v>0</v>
      </c>
      <c r="DI136" s="9">
        <f t="shared" si="70"/>
        <v>0</v>
      </c>
      <c r="DJ136" s="7">
        <f t="array" ref="DJ136">SUM(IF(CZ136:DA136&gt;40,1,0))</f>
        <v>0</v>
      </c>
      <c r="DK136" s="9">
        <f t="shared" si="83"/>
        <v>0</v>
      </c>
      <c r="DL136" s="6">
        <v>-5.3626302534599439</v>
      </c>
      <c r="DM136" s="6">
        <v>0.56075133304731573</v>
      </c>
      <c r="DN136" s="6">
        <f t="shared" si="134"/>
        <v>-2.4009394602063141</v>
      </c>
      <c r="DO136" s="6">
        <f t="shared" si="135"/>
        <v>-2.4009394602063141</v>
      </c>
      <c r="DP136" s="6">
        <f t="shared" si="136"/>
        <v>0.56075133304731573</v>
      </c>
      <c r="DQ136" s="10">
        <f t="shared" si="113"/>
        <v>2</v>
      </c>
      <c r="DR136" s="7">
        <f t="array" ref="DR136">SUM(IF($DL136:$DM136&lt;0,1,0))</f>
        <v>1</v>
      </c>
      <c r="DS136" s="9">
        <f t="shared" si="114"/>
        <v>50</v>
      </c>
      <c r="DT136" s="7">
        <f t="array" ref="DT136">SUM(IF($DL136:$DM136&gt;15,1,0))</f>
        <v>0</v>
      </c>
      <c r="DU136" s="9">
        <f t="shared" si="115"/>
        <v>0</v>
      </c>
      <c r="DV136" s="7">
        <f t="array" ref="DV136">SUM(IF(DL136:DM136&gt;40,1,0))</f>
        <v>0</v>
      </c>
      <c r="DW136" s="9">
        <f t="shared" si="116"/>
        <v>0</v>
      </c>
      <c r="DX136" s="6">
        <f t="shared" si="85"/>
        <v>-0.87199908053309194</v>
      </c>
      <c r="DY136" s="6">
        <f t="shared" si="71"/>
        <v>-8.7926803552629273E-3</v>
      </c>
      <c r="DZ136" s="6">
        <f t="shared" si="72"/>
        <v>5.9557600078300688</v>
      </c>
      <c r="EA136" s="9">
        <f t="shared" si="90"/>
        <v>-1.4654467258790049E-3</v>
      </c>
      <c r="EB136" s="6">
        <f t="shared" si="73"/>
        <v>3.2458086450815045</v>
      </c>
      <c r="EC136" s="9">
        <f t="shared" si="91"/>
        <v>950434.40690603352</v>
      </c>
      <c r="ED136" s="10">
        <f t="shared" si="74"/>
        <v>65</v>
      </c>
      <c r="EE136" s="10">
        <f t="shared" si="75"/>
        <v>34</v>
      </c>
      <c r="EF136" s="9">
        <f t="shared" si="76"/>
        <v>52.307692307692307</v>
      </c>
      <c r="EG136" s="10">
        <f t="shared" si="77"/>
        <v>0</v>
      </c>
      <c r="EH136" s="9">
        <f t="shared" si="78"/>
        <v>0</v>
      </c>
      <c r="EI136" s="9">
        <f t="shared" si="92"/>
        <v>7.2475961538461533</v>
      </c>
      <c r="EJ136" s="10">
        <f t="shared" si="79"/>
        <v>0</v>
      </c>
      <c r="EK136" s="9">
        <f t="shared" si="84"/>
        <v>0</v>
      </c>
      <c r="EL136" s="6"/>
      <c r="EM136" s="5"/>
      <c r="EN136" s="5"/>
      <c r="EO136" s="5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</row>
    <row r="137" spans="1:168" x14ac:dyDescent="0.4">
      <c r="A137" s="7"/>
      <c r="B137" s="17">
        <v>1928</v>
      </c>
      <c r="C137" s="9">
        <v>0</v>
      </c>
      <c r="D137" s="9">
        <v>0</v>
      </c>
      <c r="E137" s="9">
        <v>0</v>
      </c>
      <c r="F137" s="9">
        <v>0</v>
      </c>
      <c r="G137" s="9">
        <v>3.3961054104469923E-2</v>
      </c>
      <c r="H137" s="9">
        <v>-1.4586127458005027E-2</v>
      </c>
      <c r="I137" s="9">
        <v>-1.2726040096366908E-2</v>
      </c>
      <c r="J137" s="9">
        <v>0.19558569794289049</v>
      </c>
      <c r="K137" s="9">
        <v>0</v>
      </c>
      <c r="L137" s="9">
        <v>-0.63076176613295898</v>
      </c>
      <c r="M137" s="9">
        <v>0</v>
      </c>
      <c r="N137" s="9">
        <v>0</v>
      </c>
      <c r="O137" s="9">
        <v>0</v>
      </c>
      <c r="P137" s="6">
        <f t="shared" si="117"/>
        <v>-3.2963629356920807E-2</v>
      </c>
      <c r="Q137" s="6">
        <f t="shared" si="118"/>
        <v>0</v>
      </c>
      <c r="R137" s="6">
        <f t="shared" si="119"/>
        <v>0.19558569794289049</v>
      </c>
      <c r="S137" s="10">
        <f t="shared" si="120"/>
        <v>13</v>
      </c>
      <c r="T137" s="7">
        <f t="array" ref="T137">SUM(IF($C137:$O137&lt;0,1,0))</f>
        <v>3</v>
      </c>
      <c r="U137" s="9">
        <f t="shared" si="121"/>
        <v>23.076923076923077</v>
      </c>
      <c r="V137" s="7">
        <f t="array" ref="V137">SUM(IF($C137:$O137&gt;15,1,0))</f>
        <v>0</v>
      </c>
      <c r="W137" s="9">
        <f t="shared" si="122"/>
        <v>0</v>
      </c>
      <c r="X137" s="7">
        <f t="array" ref="X137">SUM(IF(C137:O137&gt;40,1,0))</f>
        <v>0</v>
      </c>
      <c r="Y137" s="9">
        <f t="shared" si="123"/>
        <v>0</v>
      </c>
      <c r="Z137" s="6">
        <v>19.1372363560534</v>
      </c>
      <c r="AA137" s="6">
        <v>0.40907329713839591</v>
      </c>
      <c r="AB137" s="6">
        <v>0.10663164789450619</v>
      </c>
      <c r="AC137" s="6">
        <v>1.0934047077415521E-2</v>
      </c>
      <c r="AD137" s="9">
        <v>0.63738395455177344</v>
      </c>
      <c r="AE137" s="6">
        <v>0</v>
      </c>
      <c r="AF137" s="6">
        <v>0.21478995471342355</v>
      </c>
      <c r="AG137" s="6">
        <v>0</v>
      </c>
      <c r="AH137" s="6">
        <v>0.6037924151696572</v>
      </c>
      <c r="AI137" s="6">
        <v>0.21478995471342355</v>
      </c>
      <c r="AJ137" s="6">
        <v>0</v>
      </c>
      <c r="AK137" s="6">
        <v>-1.3260174728901841E-2</v>
      </c>
      <c r="AL137" s="6">
        <f t="shared" si="129"/>
        <v>1.7767809543819244</v>
      </c>
      <c r="AM137" s="6">
        <f t="shared" si="130"/>
        <v>0.16071080130396487</v>
      </c>
      <c r="AN137" s="6">
        <f t="shared" ref="AN137:AN200" si="137">MAX($Z137:$AK137)</f>
        <v>19.1372363560534</v>
      </c>
      <c r="AO137" s="10">
        <f t="shared" ref="AO137:AO200" si="138">COUNTA(Z137:AK137)</f>
        <v>12</v>
      </c>
      <c r="AP137" s="7">
        <f t="array" ref="AP137">SUM(IF($Z137:$AK137&lt;0,1,0))</f>
        <v>1</v>
      </c>
      <c r="AQ137" s="9">
        <f t="shared" si="131"/>
        <v>8.3333333333333339</v>
      </c>
      <c r="AR137" s="7">
        <f t="array" ref="AR137">SUM(IF($Z137:$AK137&gt;15,1,0))</f>
        <v>1</v>
      </c>
      <c r="AS137" s="9">
        <f t="shared" si="132"/>
        <v>8.3333333333333321</v>
      </c>
      <c r="AT137" s="7">
        <f t="array" ref="AT137">SUM(IF(Z137:AK137&gt;40,1,0))</f>
        <v>0</v>
      </c>
      <c r="AU137" s="9">
        <f t="shared" si="133"/>
        <v>0</v>
      </c>
      <c r="AV137" s="6">
        <v>-0.40526954840399698</v>
      </c>
      <c r="AW137" s="6">
        <v>-0.18983809660119144</v>
      </c>
      <c r="AX137" s="6">
        <v>-0.13773982622721226</v>
      </c>
      <c r="AY137" s="9">
        <v>8.3382245879382033E-2</v>
      </c>
      <c r="AZ137" s="9">
        <v>0.12087884927509673</v>
      </c>
      <c r="BA137" s="9">
        <v>-0.38861779604708602</v>
      </c>
      <c r="BB137" s="6">
        <v>0.10034738360400475</v>
      </c>
      <c r="BC137" s="6">
        <v>-1.506310287514856</v>
      </c>
      <c r="BD137" s="6">
        <v>2.0844988996396419</v>
      </c>
      <c r="BE137" s="6">
        <v>3.2262388041814916E-2</v>
      </c>
      <c r="BF137" s="6">
        <v>-1.1047654697977638</v>
      </c>
      <c r="BG137" s="6">
        <v>-0.63076176613294788</v>
      </c>
      <c r="BH137" s="6">
        <v>11.69536455658986</v>
      </c>
      <c r="BI137" s="6">
        <v>1774.0869143018012</v>
      </c>
      <c r="BJ137" s="6">
        <v>1.8621341249371648</v>
      </c>
      <c r="BK137" s="9">
        <v>0.26539931311941878</v>
      </c>
      <c r="BL137" s="6">
        <v>4.0189998895396428</v>
      </c>
      <c r="BM137" s="6">
        <v>0.634765625</v>
      </c>
      <c r="BN137" s="6">
        <f t="shared" si="80"/>
        <v>99.478980265927902</v>
      </c>
      <c r="BO137" s="6">
        <f t="shared" ref="BO137:BO200" si="139">MEDIAN($AV137:$BM137)</f>
        <v>9.186481474169339E-2</v>
      </c>
      <c r="BP137" s="6">
        <f t="shared" ref="BP137:BP200" si="140">MAX($AV137:$BM137)</f>
        <v>1774.0869143018012</v>
      </c>
      <c r="BQ137" s="10">
        <f t="shared" ref="BQ137:BQ200" si="141">COUNTA(AV137:BM137)</f>
        <v>18</v>
      </c>
      <c r="BR137" s="7">
        <f t="array" ref="BR137">SUM(IF($AV137:$BM137&lt;0,1,0))</f>
        <v>7</v>
      </c>
      <c r="BS137" s="9">
        <f t="shared" ref="BS137:BS200" si="142">100*BR137/BQ137</f>
        <v>38.888888888888886</v>
      </c>
      <c r="BT137" s="7">
        <f t="array" ref="BT137">SUM(IF($AV137:$BM137&gt;15,1,0))</f>
        <v>1</v>
      </c>
      <c r="BU137" s="9">
        <f t="shared" ref="BU137:BU200" si="143">100*(BT137/$BQ137)</f>
        <v>5.5555555555555554</v>
      </c>
      <c r="BV137" s="7">
        <f t="array" ref="BV137">SUM(IF(AV137:BM137&gt;40,1,0))</f>
        <v>1</v>
      </c>
      <c r="BW137" s="9">
        <f t="shared" si="81"/>
        <v>5.5555555555555554</v>
      </c>
      <c r="BX137" s="6">
        <v>1.54594069032572</v>
      </c>
      <c r="BY137" s="6">
        <v>8.0019408054342378</v>
      </c>
      <c r="BZ137" s="6">
        <v>0.65343833026161313</v>
      </c>
      <c r="CA137" s="6">
        <v>0.61053167133042763</v>
      </c>
      <c r="CB137" s="6">
        <v>0.97087378640776656</v>
      </c>
      <c r="CC137" s="6">
        <v>0.75187969924810361</v>
      </c>
      <c r="CD137" s="6">
        <v>0</v>
      </c>
      <c r="CE137" s="6">
        <v>-4.9429657794676789</v>
      </c>
      <c r="CF137" s="6">
        <v>0</v>
      </c>
      <c r="CG137" s="6">
        <v>0</v>
      </c>
      <c r="CH137" s="6">
        <v>0</v>
      </c>
      <c r="CI137" s="6">
        <v>0.97388439362373624</v>
      </c>
      <c r="CJ137" s="6">
        <v>0</v>
      </c>
      <c r="CK137" s="6">
        <v>0</v>
      </c>
      <c r="CL137" s="6">
        <v>1.5458090477276976</v>
      </c>
      <c r="CM137" s="6">
        <v>-4.227491991001453</v>
      </c>
      <c r="CN137" s="6">
        <v>1.2361067830061412</v>
      </c>
      <c r="CO137" s="6">
        <v>-0.57251908396946938</v>
      </c>
      <c r="CP137" s="6">
        <f t="shared" si="127"/>
        <v>0.36374601960704678</v>
      </c>
      <c r="CQ137" s="6">
        <f t="shared" si="128"/>
        <v>0.30526583566521381</v>
      </c>
      <c r="CR137" s="6">
        <f t="shared" ref="CR137:CR200" si="144">MAX($BX137:$CO137)</f>
        <v>8.0019408054342378</v>
      </c>
      <c r="CS137" s="10">
        <f t="shared" ref="CS137:CS200" si="145">COUNTA(BX137:CO137)</f>
        <v>18</v>
      </c>
      <c r="CT137" s="7">
        <f t="array" ref="CT137">SUM(IF($BX137:$CO137&lt;0,1,0))</f>
        <v>3</v>
      </c>
      <c r="CU137" s="9">
        <f t="shared" si="124"/>
        <v>16.666666666666668</v>
      </c>
      <c r="CV137" s="7">
        <f t="array" ref="CV137">SUM(IF($BX137:$CO137&gt;15,1,0))</f>
        <v>0</v>
      </c>
      <c r="CW137" s="9">
        <f t="shared" si="125"/>
        <v>0</v>
      </c>
      <c r="CX137" s="7">
        <f t="array" ref="CX137">SUM(IF(BX137:CO137&gt;40,1,0))</f>
        <v>0</v>
      </c>
      <c r="CY137" s="9">
        <f t="shared" si="126"/>
        <v>0</v>
      </c>
      <c r="CZ137" s="6">
        <v>0.72847021255364464</v>
      </c>
      <c r="DA137" s="6">
        <v>-0.63076176613294788</v>
      </c>
      <c r="DB137" s="6">
        <f t="shared" si="82"/>
        <v>4.885422321034838E-2</v>
      </c>
      <c r="DC137" s="6">
        <f t="shared" ref="DC137:DC200" si="146">MEDIAN($CZ137:$DA137)</f>
        <v>4.885422321034838E-2</v>
      </c>
      <c r="DD137" s="6">
        <f t="shared" ref="DD137:DD200" si="147">MAX($CZ137:$DA137)</f>
        <v>0.72847021255364464</v>
      </c>
      <c r="DE137" s="10">
        <f t="shared" ref="DE137:DE200" si="148">COUNTA(CZ137:DA137)</f>
        <v>2</v>
      </c>
      <c r="DF137" s="7">
        <f t="array" ref="DF137">SUM(IF($CZ137:$DA137&lt;0,1,0))</f>
        <v>1</v>
      </c>
      <c r="DG137" s="9">
        <f t="shared" ref="DG137:DG200" si="149">100*DF137/DE137</f>
        <v>50</v>
      </c>
      <c r="DH137" s="7">
        <f t="array" ref="DH137">SUM(IF($CZ137:$DA137&gt;20,1,0))</f>
        <v>0</v>
      </c>
      <c r="DI137" s="9">
        <f t="shared" ref="DI137:DI200" si="150">100*(DH137/$DE137)</f>
        <v>0</v>
      </c>
      <c r="DJ137" s="7">
        <f t="array" ref="DJ137">SUM(IF(CZ137:DA137&gt;40,1,0))</f>
        <v>0</v>
      </c>
      <c r="DK137" s="9">
        <f t="shared" si="83"/>
        <v>0</v>
      </c>
      <c r="DL137" s="6">
        <v>0.634765625</v>
      </c>
      <c r="DM137" s="6">
        <v>-0.14317963544665524</v>
      </c>
      <c r="DN137" s="6">
        <f t="shared" si="134"/>
        <v>0.24579299477667238</v>
      </c>
      <c r="DO137" s="6">
        <f t="shared" si="135"/>
        <v>0.24579299477667238</v>
      </c>
      <c r="DP137" s="6">
        <f t="shared" si="136"/>
        <v>0.634765625</v>
      </c>
      <c r="DQ137" s="10">
        <f t="shared" si="113"/>
        <v>2</v>
      </c>
      <c r="DR137" s="7">
        <f t="array" ref="DR137">SUM(IF($DL137:$DM137&lt;0,1,0))</f>
        <v>1</v>
      </c>
      <c r="DS137" s="9">
        <f t="shared" si="114"/>
        <v>50</v>
      </c>
      <c r="DT137" s="7">
        <f t="array" ref="DT137">SUM(IF($DL137:$DM137&gt;15,1,0))</f>
        <v>0</v>
      </c>
      <c r="DU137" s="9">
        <f t="shared" si="115"/>
        <v>0</v>
      </c>
      <c r="DV137" s="7">
        <f t="array" ref="DV137">SUM(IF(DL137:DM137&gt;40,1,0))</f>
        <v>0</v>
      </c>
      <c r="DW137" s="9">
        <f t="shared" si="116"/>
        <v>0</v>
      </c>
      <c r="DX137" s="6">
        <f t="shared" si="85"/>
        <v>27.979249413023794</v>
      </c>
      <c r="DY137" s="6">
        <f t="shared" ref="DY137:DY200" si="151">MEDIAN($C137:$O137,$Z137:$AK137,$AV137:$BM137,$BX137:$CO137,$CZ137:$DA137,$DL137:$DM137)</f>
        <v>0</v>
      </c>
      <c r="DZ137" s="6">
        <f t="shared" ref="DZ137:DZ200" si="152">MAX($C137:$O137,$Z137:$AK137,$AV137:$BM137,$BX137:$CO137,$CZ137:$DA137,$DL137:$DM137)</f>
        <v>1774.0869143018012</v>
      </c>
      <c r="EA137" s="9">
        <f t="shared" si="90"/>
        <v>-1.4654467258790049E-3</v>
      </c>
      <c r="EB137" s="6">
        <f t="shared" ref="EB137:EB200" si="153">STDEV($C137:$O137,$Z137:$AK137,$AV137:$BM137,$BX137:$CO137,$CZ137:$DA137,$DL137:$DM137)</f>
        <v>219.9840436812394</v>
      </c>
      <c r="EC137" s="9">
        <f t="shared" si="91"/>
        <v>948857.63379008195</v>
      </c>
      <c r="ED137" s="10">
        <f t="shared" ref="ED137:ED200" si="154">S137+AO137+BQ137+CS137+DE137+DQ137</f>
        <v>65</v>
      </c>
      <c r="EE137" s="10">
        <f t="shared" ref="EE137:EE200" si="155">T137+AP137+BR137+CT137+DF137+DR137</f>
        <v>16</v>
      </c>
      <c r="EF137" s="9">
        <f t="shared" ref="EF137:EF200" si="156">100*EE137/ED137</f>
        <v>24.615384615384617</v>
      </c>
      <c r="EG137" s="10">
        <f t="shared" ref="EG137:EG200" si="157">V137+AR137+BT137+CV137+DH137+DT137</f>
        <v>2</v>
      </c>
      <c r="EH137" s="9">
        <f t="shared" ref="EH137:EH200" si="158">100*(EG137/$ED137)</f>
        <v>3.0769230769230771</v>
      </c>
      <c r="EI137" s="9">
        <f t="shared" si="92"/>
        <v>5.4166666666666679</v>
      </c>
      <c r="EJ137" s="10">
        <f t="shared" ref="EJ137:EJ200" si="159">X137+AT137+BV137+CX137+DJ137+DV137</f>
        <v>1</v>
      </c>
      <c r="EK137" s="9">
        <f t="shared" si="84"/>
        <v>1.5384615384615385</v>
      </c>
      <c r="EL137" s="6"/>
      <c r="EM137" s="5"/>
      <c r="EN137" s="5"/>
      <c r="EO137" s="5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</row>
    <row r="138" spans="1:168" x14ac:dyDescent="0.4">
      <c r="A138" s="7"/>
      <c r="B138" s="17">
        <v>1929</v>
      </c>
      <c r="C138" s="9">
        <v>0</v>
      </c>
      <c r="D138" s="9">
        <v>0</v>
      </c>
      <c r="E138" s="9">
        <v>0</v>
      </c>
      <c r="F138" s="9">
        <v>0</v>
      </c>
      <c r="G138" s="9">
        <v>-3.6413295276815916E-2</v>
      </c>
      <c r="H138" s="9">
        <v>3.4121400821285341E-2</v>
      </c>
      <c r="I138" s="9">
        <v>3.1022894093379882E-2</v>
      </c>
      <c r="J138" s="9">
        <v>18.112988562841046</v>
      </c>
      <c r="K138" s="9">
        <v>2.44140625E-2</v>
      </c>
      <c r="L138" s="9">
        <v>0.634765625</v>
      </c>
      <c r="M138" s="9">
        <v>2.2204460492503131E-14</v>
      </c>
      <c r="N138" s="9">
        <v>2.44140625E-2</v>
      </c>
      <c r="O138" s="9">
        <v>2.44140625E-2</v>
      </c>
      <c r="P138" s="6">
        <f t="shared" si="117"/>
        <v>1.4499790288445322</v>
      </c>
      <c r="Q138" s="6">
        <f t="shared" si="118"/>
        <v>2.44140625E-2</v>
      </c>
      <c r="R138" s="6">
        <f t="shared" si="119"/>
        <v>18.112988562841046</v>
      </c>
      <c r="S138" s="10">
        <f t="shared" si="120"/>
        <v>13</v>
      </c>
      <c r="T138" s="7">
        <f t="array" ref="T138">SUM(IF($C138:$O138&lt;0,1,0))</f>
        <v>1</v>
      </c>
      <c r="U138" s="9">
        <f t="shared" si="121"/>
        <v>7.6923076923076925</v>
      </c>
      <c r="V138" s="7">
        <f t="array" ref="V138">SUM(IF($C138:$O138&gt;15,1,0))</f>
        <v>1</v>
      </c>
      <c r="W138" s="9">
        <f t="shared" si="122"/>
        <v>7.6923076923076925</v>
      </c>
      <c r="X138" s="7">
        <f t="array" ref="X138">SUM(IF(C138:O138&gt;40,1,0))</f>
        <v>0</v>
      </c>
      <c r="Y138" s="9">
        <f t="shared" si="123"/>
        <v>0</v>
      </c>
      <c r="Z138" s="6">
        <v>49.572410956449751</v>
      </c>
      <c r="AA138" s="6">
        <v>18.657332314226991</v>
      </c>
      <c r="AB138" s="6">
        <v>0.92834332437643496</v>
      </c>
      <c r="AC138" s="6">
        <v>-2.7369001167198981E-2</v>
      </c>
      <c r="AD138" s="9">
        <v>-6.2600394694570678</v>
      </c>
      <c r="AE138" s="6">
        <v>0</v>
      </c>
      <c r="AF138" s="6">
        <v>0.96308244389133879</v>
      </c>
      <c r="AG138" s="6">
        <v>0</v>
      </c>
      <c r="AH138" s="6">
        <v>-0.6001686424284447</v>
      </c>
      <c r="AI138" s="6">
        <v>0.96308244389133879</v>
      </c>
      <c r="AJ138" s="6">
        <v>0</v>
      </c>
      <c r="AK138" s="6">
        <v>3.101918161916295E-2</v>
      </c>
      <c r="AL138" s="6">
        <f t="shared" si="129"/>
        <v>5.3523077959501926</v>
      </c>
      <c r="AM138" s="6">
        <f t="shared" si="130"/>
        <v>1.5509590809581475E-2</v>
      </c>
      <c r="AN138" s="6">
        <f t="shared" si="137"/>
        <v>49.572410956449751</v>
      </c>
      <c r="AO138" s="10">
        <f t="shared" si="138"/>
        <v>12</v>
      </c>
      <c r="AP138" s="7">
        <f t="array" ref="AP138">SUM(IF($Z138:$AK138&lt;0,1,0))</f>
        <v>3</v>
      </c>
      <c r="AQ138" s="9">
        <f t="shared" si="131"/>
        <v>25</v>
      </c>
      <c r="AR138" s="7">
        <f t="array" ref="AR138">SUM(IF($Z138:$AK138&gt;15,1,0))</f>
        <v>2</v>
      </c>
      <c r="AS138" s="9">
        <f t="shared" si="132"/>
        <v>16.666666666666664</v>
      </c>
      <c r="AT138" s="7">
        <f t="array" ref="AT138">SUM(IF(Z138:AK138&gt;40,1,0))</f>
        <v>1</v>
      </c>
      <c r="AU138" s="9">
        <f t="shared" si="133"/>
        <v>8.3333333333333321</v>
      </c>
      <c r="AV138" s="6">
        <v>0.62768963247963327</v>
      </c>
      <c r="AW138" s="6">
        <v>9.3137963102374322E-2</v>
      </c>
      <c r="AX138" s="6">
        <v>9.2274627555255506E-2</v>
      </c>
      <c r="AY138" s="9">
        <v>4.0272037614030864E-3</v>
      </c>
      <c r="AZ138" s="9">
        <v>-0.10499335593842085</v>
      </c>
      <c r="BA138" s="9">
        <v>0.16948572673378681</v>
      </c>
      <c r="BB138" s="6">
        <v>-0.15764652551016889</v>
      </c>
      <c r="BC138" s="6">
        <v>37.369473432166259</v>
      </c>
      <c r="BD138" s="6">
        <v>0.66164330195126464</v>
      </c>
      <c r="BE138" s="6">
        <v>0.16178950311822593</v>
      </c>
      <c r="BF138" s="6">
        <v>0.18260972716488411</v>
      </c>
      <c r="BG138" s="6">
        <v>0.5216928546348365</v>
      </c>
      <c r="BH138" s="6">
        <v>-1.6649505971732537</v>
      </c>
      <c r="BI138" s="6">
        <v>0.74053649505652075</v>
      </c>
      <c r="BJ138" s="6">
        <v>18.664030544172117</v>
      </c>
      <c r="BK138" s="9">
        <v>-0.11119573543577621</v>
      </c>
      <c r="BL138" s="6">
        <v>7.8433587722136489</v>
      </c>
      <c r="BM138" s="6">
        <v>-0.63076176613294788</v>
      </c>
      <c r="BN138" s="6">
        <f t="shared" ref="BN138:BN201" si="160">AVERAGE(AV138:BM138)</f>
        <v>3.581233433551092</v>
      </c>
      <c r="BO138" s="6">
        <f t="shared" si="139"/>
        <v>0.16563761492600637</v>
      </c>
      <c r="BP138" s="6">
        <f t="shared" si="140"/>
        <v>37.369473432166259</v>
      </c>
      <c r="BQ138" s="10">
        <f t="shared" si="141"/>
        <v>18</v>
      </c>
      <c r="BR138" s="7">
        <f t="array" ref="BR138">SUM(IF($AV138:$BM138&lt;0,1,0))</f>
        <v>5</v>
      </c>
      <c r="BS138" s="9">
        <f t="shared" si="142"/>
        <v>27.777777777777779</v>
      </c>
      <c r="BT138" s="7">
        <f t="array" ref="BT138">SUM(IF($AV138:$BM138&gt;15,1,0))</f>
        <v>2</v>
      </c>
      <c r="BU138" s="9">
        <f t="shared" si="143"/>
        <v>11.111111111111111</v>
      </c>
      <c r="BV138" s="7">
        <f t="array" ref="BV138">SUM(IF(AV138:BM138&gt;40,1,0))</f>
        <v>0</v>
      </c>
      <c r="BW138" s="9">
        <f t="shared" ref="BW138:BW201" si="161">100*(BV138/BQ138)</f>
        <v>0</v>
      </c>
      <c r="BX138" s="6">
        <v>2.9490616621983934</v>
      </c>
      <c r="BY138" s="6">
        <v>-1.7970097757280534E-3</v>
      </c>
      <c r="BZ138" s="6">
        <v>5.3386283648815924</v>
      </c>
      <c r="CA138" s="6">
        <v>2.5284450063223218E-2</v>
      </c>
      <c r="CB138" s="6">
        <v>0</v>
      </c>
      <c r="CC138" s="6">
        <v>0.24875621890549926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-5.7581573896348104E-2</v>
      </c>
      <c r="CJ138" s="6">
        <v>0</v>
      </c>
      <c r="CK138" s="6">
        <v>0</v>
      </c>
      <c r="CL138" s="6">
        <v>2.9490616621983934</v>
      </c>
      <c r="CM138" s="6">
        <v>0.51414864662404636</v>
      </c>
      <c r="CN138" s="6">
        <v>8.2187564128873412</v>
      </c>
      <c r="CO138" s="6">
        <v>0</v>
      </c>
      <c r="CP138" s="6">
        <f t="shared" si="127"/>
        <v>1.1213510463381342</v>
      </c>
      <c r="CQ138" s="6">
        <f t="shared" si="128"/>
        <v>0</v>
      </c>
      <c r="CR138" s="6">
        <f t="shared" si="144"/>
        <v>8.2187564128873412</v>
      </c>
      <c r="CS138" s="10">
        <f t="shared" si="145"/>
        <v>18</v>
      </c>
      <c r="CT138" s="7">
        <f t="array" ref="CT138">SUM(IF($BX138:$CO138&lt;0,1,0))</f>
        <v>2</v>
      </c>
      <c r="CU138" s="9">
        <f t="shared" si="124"/>
        <v>11.111111111111111</v>
      </c>
      <c r="CV138" s="7">
        <f t="array" ref="CV138">SUM(IF($BX138:$CO138&gt;15,1,0))</f>
        <v>0</v>
      </c>
      <c r="CW138" s="9">
        <f t="shared" si="125"/>
        <v>0</v>
      </c>
      <c r="CX138" s="7">
        <f t="array" ref="CX138">SUM(IF(BX138:CO138&gt;40,1,0))</f>
        <v>0</v>
      </c>
      <c r="CY138" s="9">
        <f t="shared" si="126"/>
        <v>0</v>
      </c>
      <c r="CZ138" s="6">
        <v>-0.83217753120667926</v>
      </c>
      <c r="DA138" s="6">
        <v>0.634765625</v>
      </c>
      <c r="DB138" s="6">
        <f t="shared" ref="DB138:DB201" si="162">AVERAGE(CZ138:DA138)</f>
        <v>-9.8705953103339628E-2</v>
      </c>
      <c r="DC138" s="6">
        <f t="shared" si="146"/>
        <v>-9.8705953103339628E-2</v>
      </c>
      <c r="DD138" s="6">
        <f t="shared" si="147"/>
        <v>0.634765625</v>
      </c>
      <c r="DE138" s="10">
        <f t="shared" si="148"/>
        <v>2</v>
      </c>
      <c r="DF138" s="7">
        <f t="array" ref="DF138">SUM(IF($CZ138:$DA138&lt;0,1,0))</f>
        <v>1</v>
      </c>
      <c r="DG138" s="9">
        <f t="shared" si="149"/>
        <v>50</v>
      </c>
      <c r="DH138" s="7">
        <f t="array" ref="DH138">SUM(IF($CZ138:$DA138&gt;20,1,0))</f>
        <v>0</v>
      </c>
      <c r="DI138" s="9">
        <f t="shared" si="150"/>
        <v>0</v>
      </c>
      <c r="DJ138" s="7">
        <f t="array" ref="DJ138">SUM(IF(CZ138:DA138&gt;40,1,0))</f>
        <v>0</v>
      </c>
      <c r="DK138" s="9">
        <f t="shared" ref="DK138:DK201" si="163">100*(DJ138/DE138)</f>
        <v>0</v>
      </c>
      <c r="DL138" s="6">
        <v>4.4390480815930111</v>
      </c>
      <c r="DM138" s="6">
        <v>0.65933465957641602</v>
      </c>
      <c r="DN138" s="6">
        <f t="shared" si="134"/>
        <v>2.5491913705847136</v>
      </c>
      <c r="DO138" s="6">
        <f t="shared" si="135"/>
        <v>2.5491913705847136</v>
      </c>
      <c r="DP138" s="6">
        <f t="shared" si="136"/>
        <v>4.4390480815930111</v>
      </c>
      <c r="DQ138" s="10">
        <f t="shared" si="113"/>
        <v>2</v>
      </c>
      <c r="DR138" s="7">
        <f t="array" ref="DR138">SUM(IF($DL138:$DM138&lt;0,1,0))</f>
        <v>0</v>
      </c>
      <c r="DS138" s="9">
        <f t="shared" si="114"/>
        <v>0</v>
      </c>
      <c r="DT138" s="7">
        <f t="array" ref="DT138">SUM(IF($DL138:$DM138&gt;15,1,0))</f>
        <v>0</v>
      </c>
      <c r="DU138" s="9">
        <f t="shared" si="115"/>
        <v>0</v>
      </c>
      <c r="DV138" s="7">
        <f t="array" ref="DV138">SUM(IF(DL138:DM138&gt;40,1,0))</f>
        <v>0</v>
      </c>
      <c r="DW138" s="9">
        <f t="shared" si="116"/>
        <v>0</v>
      </c>
      <c r="DX138" s="6">
        <f t="shared" si="85"/>
        <v>2.6557678830669236</v>
      </c>
      <c r="DY138" s="6">
        <f t="shared" si="151"/>
        <v>2.44140625E-2</v>
      </c>
      <c r="DZ138" s="6">
        <f t="shared" si="152"/>
        <v>49.572410956449751</v>
      </c>
      <c r="EA138" s="9">
        <f t="shared" si="90"/>
        <v>2.6035636907876616E-3</v>
      </c>
      <c r="EB138" s="6">
        <f t="shared" si="153"/>
        <v>8.5368226535699883</v>
      </c>
      <c r="EC138" s="9">
        <f t="shared" si="91"/>
        <v>4349.2949585470151</v>
      </c>
      <c r="ED138" s="10">
        <f t="shared" si="154"/>
        <v>65</v>
      </c>
      <c r="EE138" s="10">
        <f t="shared" si="155"/>
        <v>12</v>
      </c>
      <c r="EF138" s="9">
        <f t="shared" si="156"/>
        <v>18.46153846153846</v>
      </c>
      <c r="EG138" s="10">
        <f t="shared" si="157"/>
        <v>5</v>
      </c>
      <c r="EH138" s="9">
        <f t="shared" si="158"/>
        <v>7.6923076923076925</v>
      </c>
      <c r="EI138" s="9">
        <f t="shared" si="92"/>
        <v>4.6153846153846159</v>
      </c>
      <c r="EJ138" s="10">
        <f t="shared" si="159"/>
        <v>1</v>
      </c>
      <c r="EK138" s="9">
        <f t="shared" ref="EK138:EK201" si="164">100*(EJ138/ED138)</f>
        <v>1.5384615384615385</v>
      </c>
      <c r="EL138" s="6"/>
      <c r="EM138" s="5"/>
      <c r="EN138" s="5"/>
      <c r="EO138" s="5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</row>
    <row r="139" spans="1:168" x14ac:dyDescent="0.4">
      <c r="A139" s="7"/>
      <c r="B139" s="17">
        <v>1930</v>
      </c>
      <c r="C139" s="9">
        <v>0</v>
      </c>
      <c r="D139" s="9">
        <v>0</v>
      </c>
      <c r="E139" s="9">
        <v>0</v>
      </c>
      <c r="F139" s="9">
        <v>0</v>
      </c>
      <c r="G139" s="9">
        <v>-2.0195869692629653E-2</v>
      </c>
      <c r="H139" s="9">
        <v>-1.9552562358915448E-2</v>
      </c>
      <c r="I139" s="9">
        <v>-1.7591377006154207E-2</v>
      </c>
      <c r="J139" s="9">
        <v>32.507953424310678</v>
      </c>
      <c r="K139" s="9">
        <v>-2.4408103490358712E-2</v>
      </c>
      <c r="L139" s="9">
        <v>-0.53423992229237882</v>
      </c>
      <c r="M139" s="9">
        <v>-1.1102230246251565E-14</v>
      </c>
      <c r="N139" s="9">
        <v>-2.4408103490358712E-2</v>
      </c>
      <c r="O139" s="9">
        <v>-2.4408103490358712E-2</v>
      </c>
      <c r="P139" s="6">
        <f t="shared" si="117"/>
        <v>2.4494730294222702</v>
      </c>
      <c r="Q139" s="6">
        <f t="shared" si="118"/>
        <v>-1.7591377006154207E-2</v>
      </c>
      <c r="R139" s="6">
        <f t="shared" si="119"/>
        <v>32.507953424310678</v>
      </c>
      <c r="S139" s="10">
        <f t="shared" si="120"/>
        <v>13</v>
      </c>
      <c r="T139" s="7">
        <f t="array" ref="T139">SUM(IF($C139:$O139&lt;0,1,0))</f>
        <v>8</v>
      </c>
      <c r="U139" s="9">
        <f t="shared" si="121"/>
        <v>61.53846153846154</v>
      </c>
      <c r="V139" s="7">
        <f t="array" ref="V139">SUM(IF($C139:$O139&gt;15,1,0))</f>
        <v>1</v>
      </c>
      <c r="W139" s="9">
        <f t="shared" si="122"/>
        <v>7.6923076923076925</v>
      </c>
      <c r="X139" s="7">
        <f t="array" ref="X139">SUM(IF(C139:O139&gt;40,1,0))</f>
        <v>0</v>
      </c>
      <c r="Y139" s="9">
        <f t="shared" si="123"/>
        <v>0</v>
      </c>
      <c r="Z139" s="6">
        <v>-24.405232488563321</v>
      </c>
      <c r="AA139" s="6">
        <v>50.614059470762427</v>
      </c>
      <c r="AB139" s="6">
        <v>0.65560246092275509</v>
      </c>
      <c r="AC139" s="6">
        <v>-0.2214884020618535</v>
      </c>
      <c r="AD139" s="9">
        <v>-1.3317013463892358</v>
      </c>
      <c r="AE139" s="6">
        <v>0</v>
      </c>
      <c r="AF139" s="6">
        <v>-0.29444245182020934</v>
      </c>
      <c r="AG139" s="6">
        <v>0</v>
      </c>
      <c r="AH139" s="6">
        <v>0.19960079840319889</v>
      </c>
      <c r="AI139" s="6">
        <v>-0.29444245182020934</v>
      </c>
      <c r="AJ139" s="6">
        <v>0</v>
      </c>
      <c r="AK139" s="6">
        <v>1.0857811112370941</v>
      </c>
      <c r="AL139" s="6">
        <f t="shared" si="129"/>
        <v>2.1673113917225537</v>
      </c>
      <c r="AM139" s="6">
        <f t="shared" si="130"/>
        <v>0</v>
      </c>
      <c r="AN139" s="6">
        <f t="shared" si="137"/>
        <v>50.614059470762427</v>
      </c>
      <c r="AO139" s="10">
        <f t="shared" si="138"/>
        <v>12</v>
      </c>
      <c r="AP139" s="7">
        <f t="array" ref="AP139">SUM(IF($Z139:$AK139&lt;0,1,0))</f>
        <v>5</v>
      </c>
      <c r="AQ139" s="9">
        <f t="shared" si="131"/>
        <v>41.666666666666664</v>
      </c>
      <c r="AR139" s="7">
        <f t="array" ref="AR139">SUM(IF($Z139:$AK139&gt;15,1,0))</f>
        <v>1</v>
      </c>
      <c r="AS139" s="9">
        <f t="shared" si="132"/>
        <v>8.3333333333333321</v>
      </c>
      <c r="AT139" s="7">
        <f t="array" ref="AT139">SUM(IF(Z139:AK139&gt;40,1,0))</f>
        <v>1</v>
      </c>
      <c r="AU139" s="9">
        <f t="shared" si="133"/>
        <v>8.3333333333333321</v>
      </c>
      <c r="AV139" s="6">
        <v>-0.64894623445568289</v>
      </c>
      <c r="AW139" s="6">
        <v>2.9486236723919035E-2</v>
      </c>
      <c r="AX139" s="6">
        <v>-0.21131647261696251</v>
      </c>
      <c r="AY139" s="9">
        <v>1.2081124752705286E-2</v>
      </c>
      <c r="AZ139" s="9">
        <v>-0.27957121763835246</v>
      </c>
      <c r="BA139" s="9">
        <v>-0.10556978835595254</v>
      </c>
      <c r="BB139" s="6">
        <v>-30.182473264854782</v>
      </c>
      <c r="BC139" s="6">
        <v>-80.285487439513261</v>
      </c>
      <c r="BD139" s="6">
        <v>-0.57798311011320047</v>
      </c>
      <c r="BE139" s="6">
        <v>-0.31344576624950937</v>
      </c>
      <c r="BF139" s="6">
        <v>-0.23485528507461995</v>
      </c>
      <c r="BG139" s="6">
        <v>-0.31046993336614204</v>
      </c>
      <c r="BH139" s="6">
        <v>7.3325690590153592E-2</v>
      </c>
      <c r="BI139" s="6">
        <v>-0.2553826811252824</v>
      </c>
      <c r="BJ139" s="6">
        <v>27.931012314242242</v>
      </c>
      <c r="BK139" s="9">
        <v>-1.4010291777022399E-2</v>
      </c>
      <c r="BL139" s="6">
        <v>-1.8186825691523967</v>
      </c>
      <c r="BM139" s="6">
        <v>0.537109375</v>
      </c>
      <c r="BN139" s="6">
        <f t="shared" si="160"/>
        <v>-4.8141766284991192</v>
      </c>
      <c r="BO139" s="6">
        <f t="shared" si="139"/>
        <v>-0.24511898309995117</v>
      </c>
      <c r="BP139" s="6">
        <f t="shared" si="140"/>
        <v>27.931012314242242</v>
      </c>
      <c r="BQ139" s="10">
        <f t="shared" si="141"/>
        <v>18</v>
      </c>
      <c r="BR139" s="7">
        <f t="array" ref="BR139">SUM(IF($AV139:$BM139&lt;0,1,0))</f>
        <v>13</v>
      </c>
      <c r="BS139" s="9">
        <f t="shared" si="142"/>
        <v>72.222222222222229</v>
      </c>
      <c r="BT139" s="7">
        <f t="array" ref="BT139">SUM(IF($AV139:$BM139&gt;15,1,0))</f>
        <v>1</v>
      </c>
      <c r="BU139" s="9">
        <f t="shared" si="143"/>
        <v>5.5555555555555554</v>
      </c>
      <c r="BV139" s="7">
        <f t="array" ref="BV139">SUM(IF(AV139:BM139&gt;40,1,0))</f>
        <v>0</v>
      </c>
      <c r="BW139" s="9">
        <f t="shared" si="161"/>
        <v>0</v>
      </c>
      <c r="BX139" s="6">
        <v>23.10267857142858</v>
      </c>
      <c r="BY139" s="6">
        <v>-1.7987876171576822E-3</v>
      </c>
      <c r="BZ139" s="6">
        <v>17.431203016005604</v>
      </c>
      <c r="CA139" s="6">
        <v>0.78361981799797142</v>
      </c>
      <c r="CB139" s="6">
        <v>0</v>
      </c>
      <c r="CC139" s="6">
        <v>-1.2406947890818976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5.4157864413289847</v>
      </c>
      <c r="CJ139" s="6">
        <v>0</v>
      </c>
      <c r="CK139" s="6">
        <v>0</v>
      </c>
      <c r="CL139" s="6">
        <v>23.102678571428559</v>
      </c>
      <c r="CM139" s="6">
        <v>36.705740650801346</v>
      </c>
      <c r="CN139" s="6">
        <v>26.424575708732334</v>
      </c>
      <c r="CO139" s="6">
        <v>3.8387715930902067</v>
      </c>
      <c r="CP139" s="6">
        <f t="shared" si="127"/>
        <v>7.5312533774508061</v>
      </c>
      <c r="CQ139" s="6">
        <f t="shared" si="128"/>
        <v>0</v>
      </c>
      <c r="CR139" s="6">
        <f t="shared" si="144"/>
        <v>36.705740650801346</v>
      </c>
      <c r="CS139" s="10">
        <f t="shared" si="145"/>
        <v>18</v>
      </c>
      <c r="CT139" s="7">
        <f t="array" ref="CT139">SUM(IF($BX139:$CO139&lt;0,1,0))</f>
        <v>2</v>
      </c>
      <c r="CU139" s="9">
        <f t="shared" si="124"/>
        <v>11.111111111111111</v>
      </c>
      <c r="CV139" s="7">
        <f t="array" ref="CV139">SUM(IF($BX139:$CO139&gt;15,1,0))</f>
        <v>5</v>
      </c>
      <c r="CW139" s="9">
        <f t="shared" si="125"/>
        <v>27.777777777777779</v>
      </c>
      <c r="CX139" s="7">
        <f t="array" ref="CX139">SUM(IF(BX139:CO139&gt;40,1,0))</f>
        <v>0</v>
      </c>
      <c r="CY139" s="9">
        <f t="shared" si="126"/>
        <v>0</v>
      </c>
      <c r="CZ139" s="6">
        <v>20.779220779220807</v>
      </c>
      <c r="DA139" s="6">
        <v>-0.53423992229237882</v>
      </c>
      <c r="DB139" s="6">
        <f t="shared" si="162"/>
        <v>10.122490428464214</v>
      </c>
      <c r="DC139" s="6">
        <f t="shared" si="146"/>
        <v>10.122490428464214</v>
      </c>
      <c r="DD139" s="6">
        <f t="shared" si="147"/>
        <v>20.779220779220807</v>
      </c>
      <c r="DE139" s="10">
        <f t="shared" si="148"/>
        <v>2</v>
      </c>
      <c r="DF139" s="7">
        <f t="array" ref="DF139">SUM(IF($CZ139:$DA139&lt;0,1,0))</f>
        <v>1</v>
      </c>
      <c r="DG139" s="9">
        <f t="shared" si="149"/>
        <v>50</v>
      </c>
      <c r="DH139" s="7">
        <f t="array" ref="DH139">SUM(IF($CZ139:$DA139&gt;20,1,0))</f>
        <v>1</v>
      </c>
      <c r="DI139" s="9">
        <f t="shared" si="150"/>
        <v>50</v>
      </c>
      <c r="DJ139" s="7">
        <f t="array" ref="DJ139">SUM(IF(CZ139:DA139&gt;40,1,0))</f>
        <v>0</v>
      </c>
      <c r="DK139" s="9">
        <f t="shared" si="163"/>
        <v>0</v>
      </c>
      <c r="DL139" s="6">
        <v>-30.533063427800265</v>
      </c>
      <c r="DM139" s="6">
        <v>3.4715815111520332</v>
      </c>
      <c r="DN139" s="6">
        <f t="shared" si="134"/>
        <v>-13.530740958324117</v>
      </c>
      <c r="DO139" s="6">
        <f t="shared" si="135"/>
        <v>-13.530740958324117</v>
      </c>
      <c r="DP139" s="6">
        <f t="shared" si="136"/>
        <v>3.4715815111520332</v>
      </c>
      <c r="DQ139" s="10">
        <f t="shared" si="113"/>
        <v>2</v>
      </c>
      <c r="DR139" s="7">
        <f t="array" ref="DR139">SUM(IF($DL139:$DM139&lt;0,1,0))</f>
        <v>1</v>
      </c>
      <c r="DS139" s="9">
        <f t="shared" si="114"/>
        <v>50</v>
      </c>
      <c r="DT139" s="7">
        <f t="array" ref="DT139">SUM(IF($DL139:$DM139&gt;15,1,0))</f>
        <v>0</v>
      </c>
      <c r="DU139" s="9">
        <f t="shared" si="115"/>
        <v>0</v>
      </c>
      <c r="DV139" s="7">
        <f t="array" ref="DV139">SUM(IF(DL139:DM139&gt;40,1,0))</f>
        <v>0</v>
      </c>
      <c r="DW139" s="9">
        <f t="shared" si="116"/>
        <v>0</v>
      </c>
      <c r="DX139" s="6">
        <f t="shared" ref="DX139:DX202" si="165">AVERAGE(C139:O139,Z139:AK139,AV139:BM139,BX139:CO139,CZ139:DA139,DL139:DM139)</f>
        <v>1.5375656385318572</v>
      </c>
      <c r="DY139" s="6">
        <f t="shared" si="151"/>
        <v>0</v>
      </c>
      <c r="DZ139" s="6">
        <f t="shared" si="152"/>
        <v>50.614059470762427</v>
      </c>
      <c r="EA139" s="9">
        <f t="shared" si="90"/>
        <v>2.6035636907876616E-3</v>
      </c>
      <c r="EB139" s="6">
        <f t="shared" si="153"/>
        <v>16.319852824275316</v>
      </c>
      <c r="EC139" s="9">
        <f t="shared" si="91"/>
        <v>338.92843319303273</v>
      </c>
      <c r="ED139" s="10">
        <f t="shared" si="154"/>
        <v>65</v>
      </c>
      <c r="EE139" s="10">
        <f t="shared" si="155"/>
        <v>30</v>
      </c>
      <c r="EF139" s="9">
        <f t="shared" si="156"/>
        <v>46.153846153846153</v>
      </c>
      <c r="EG139" s="10">
        <f t="shared" si="157"/>
        <v>9</v>
      </c>
      <c r="EH139" s="9">
        <f t="shared" si="158"/>
        <v>13.846153846153847</v>
      </c>
      <c r="EI139" s="9">
        <f t="shared" si="92"/>
        <v>5.6410256410256414</v>
      </c>
      <c r="EJ139" s="10">
        <f t="shared" si="159"/>
        <v>1</v>
      </c>
      <c r="EK139" s="9">
        <f t="shared" si="164"/>
        <v>1.5384615384615385</v>
      </c>
      <c r="EL139" s="6"/>
      <c r="EM139" s="5"/>
      <c r="EN139" s="5"/>
      <c r="EO139" s="5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</row>
    <row r="140" spans="1:168" x14ac:dyDescent="0.4">
      <c r="A140" s="7"/>
      <c r="B140" s="17">
        <v>1931</v>
      </c>
      <c r="C140" s="9">
        <v>0</v>
      </c>
      <c r="D140" s="9">
        <v>0</v>
      </c>
      <c r="E140" s="9">
        <v>0</v>
      </c>
      <c r="F140" s="9">
        <v>0</v>
      </c>
      <c r="G140" s="9">
        <v>3.8572806171655039E-2</v>
      </c>
      <c r="H140" s="9">
        <v>-1.482835385724357E-3</v>
      </c>
      <c r="I140" s="9">
        <v>-9.7973351248503704E-4</v>
      </c>
      <c r="J140" s="9">
        <v>43.877811553181289</v>
      </c>
      <c r="K140" s="9">
        <v>0</v>
      </c>
      <c r="L140" s="9">
        <v>-30.533063427800265</v>
      </c>
      <c r="M140" s="9">
        <v>2.2204460492503131E-14</v>
      </c>
      <c r="N140" s="9">
        <v>0</v>
      </c>
      <c r="O140" s="9">
        <v>0</v>
      </c>
      <c r="P140" s="6">
        <f t="shared" si="117"/>
        <v>1.0292967971272686</v>
      </c>
      <c r="Q140" s="6">
        <f t="shared" si="118"/>
        <v>0</v>
      </c>
      <c r="R140" s="6">
        <f t="shared" si="119"/>
        <v>43.877811553181289</v>
      </c>
      <c r="S140" s="10">
        <f t="shared" si="120"/>
        <v>13</v>
      </c>
      <c r="T140" s="7">
        <f t="array" ref="T140">SUM(IF($C140:$O140&lt;0,1,0))</f>
        <v>3</v>
      </c>
      <c r="U140" s="9">
        <f t="shared" si="121"/>
        <v>23.076923076923077</v>
      </c>
      <c r="V140" s="7">
        <f t="array" ref="V140">SUM(IF($C140:$O140&gt;15,1,0))</f>
        <v>1</v>
      </c>
      <c r="W140" s="9">
        <f t="shared" si="122"/>
        <v>7.6923076923076925</v>
      </c>
      <c r="X140" s="7">
        <f t="array" ref="X140">SUM(IF(C140:O140&gt;40,1,0))</f>
        <v>1</v>
      </c>
      <c r="Y140" s="9">
        <f t="shared" si="123"/>
        <v>7.6923076923076925</v>
      </c>
      <c r="Z140" s="6">
        <v>15.485922548606791</v>
      </c>
      <c r="AA140" s="6">
        <v>-22.108308627117147</v>
      </c>
      <c r="AB140" s="6">
        <v>-1.5801867305626605</v>
      </c>
      <c r="AC140" s="6">
        <v>0.14903236356400562</v>
      </c>
      <c r="AD140" s="9">
        <v>14.176549397112105</v>
      </c>
      <c r="AE140" s="6">
        <v>0</v>
      </c>
      <c r="AF140" s="6">
        <v>-0.45623832542329712</v>
      </c>
      <c r="AG140" s="6">
        <v>0</v>
      </c>
      <c r="AH140" s="6">
        <v>-0.19920318725099584</v>
      </c>
      <c r="AI140" s="6">
        <v>-0.45623832542329712</v>
      </c>
      <c r="AJ140" s="6">
        <v>0</v>
      </c>
      <c r="AK140" s="6">
        <v>-31.491646482683034</v>
      </c>
      <c r="AL140" s="6">
        <f t="shared" si="129"/>
        <v>-2.2066931140981274</v>
      </c>
      <c r="AM140" s="6">
        <f t="shared" si="130"/>
        <v>-9.960159362549792E-2</v>
      </c>
      <c r="AN140" s="6">
        <f t="shared" si="137"/>
        <v>15.485922548606791</v>
      </c>
      <c r="AO140" s="10">
        <f t="shared" si="138"/>
        <v>12</v>
      </c>
      <c r="AP140" s="7">
        <f t="array" ref="AP140">SUM(IF($Z140:$AK140&lt;0,1,0))</f>
        <v>6</v>
      </c>
      <c r="AQ140" s="9">
        <f t="shared" si="131"/>
        <v>50</v>
      </c>
      <c r="AR140" s="7">
        <f t="array" ref="AR140">SUM(IF($Z140:$AK140&gt;15,1,0))</f>
        <v>1</v>
      </c>
      <c r="AS140" s="9">
        <f t="shared" si="132"/>
        <v>8.3333333333333321</v>
      </c>
      <c r="AT140" s="7">
        <f t="array" ref="AT140">SUM(IF(Z140:AK140&gt;40,1,0))</f>
        <v>0</v>
      </c>
      <c r="AU140" s="9">
        <f t="shared" si="133"/>
        <v>0</v>
      </c>
      <c r="AV140" s="6">
        <v>-29.885567377073098</v>
      </c>
      <c r="AW140" s="6">
        <v>0.27771028906893314</v>
      </c>
      <c r="AX140" s="6">
        <v>-4.7573277410462023E-2</v>
      </c>
      <c r="AY140" s="9">
        <v>48.576864420855557</v>
      </c>
      <c r="AZ140" s="9">
        <v>-30.426619512732088</v>
      </c>
      <c r="BA140" s="9">
        <v>-29.885526780688998</v>
      </c>
      <c r="BB140" s="6">
        <v>131.0049403408982</v>
      </c>
      <c r="BC140" s="6">
        <v>-87.749474971035866</v>
      </c>
      <c r="BD140" s="6">
        <v>-28.781835867974159</v>
      </c>
      <c r="BE140" s="6">
        <v>-30.463126515175233</v>
      </c>
      <c r="BF140" s="6">
        <v>0.94558041121488579</v>
      </c>
      <c r="BG140" s="6">
        <v>-30.455098291355608</v>
      </c>
      <c r="BH140" s="6">
        <v>-3.571718724112416</v>
      </c>
      <c r="BI140" s="6">
        <v>-0.15299517476754509</v>
      </c>
      <c r="BJ140" s="6">
        <v>27.744896166770715</v>
      </c>
      <c r="BK140" s="9">
        <v>-0.42376873426062112</v>
      </c>
      <c r="BL140" s="6">
        <v>-30.392495038501231</v>
      </c>
      <c r="BM140" s="6">
        <v>43.953375424963582</v>
      </c>
      <c r="BN140" s="6">
        <f t="shared" si="160"/>
        <v>-2.7629129561841919</v>
      </c>
      <c r="BO140" s="6">
        <f t="shared" si="139"/>
        <v>-1.9977437291865185</v>
      </c>
      <c r="BP140" s="6">
        <f t="shared" si="140"/>
        <v>131.0049403408982</v>
      </c>
      <c r="BQ140" s="10">
        <f t="shared" si="141"/>
        <v>18</v>
      </c>
      <c r="BR140" s="7">
        <f t="array" ref="BR140">SUM(IF($AV140:$BM140&lt;0,1,0))</f>
        <v>12</v>
      </c>
      <c r="BS140" s="9">
        <f t="shared" si="142"/>
        <v>66.666666666666671</v>
      </c>
      <c r="BT140" s="7">
        <f t="array" ref="BT140">SUM(IF($AV140:$BM140&gt;15,1,0))</f>
        <v>4</v>
      </c>
      <c r="BU140" s="9">
        <f t="shared" si="143"/>
        <v>22.222222222222221</v>
      </c>
      <c r="BV140" s="7">
        <f t="array" ref="BV140">SUM(IF(AV140:BM140&gt;40,1,0))</f>
        <v>3</v>
      </c>
      <c r="BW140" s="9">
        <f t="shared" si="161"/>
        <v>16.666666666666664</v>
      </c>
      <c r="BX140" s="6">
        <v>29.10244786944698</v>
      </c>
      <c r="BY140" s="6">
        <v>1.798819974130339E-3</v>
      </c>
      <c r="BZ140" s="6">
        <v>55.006391956707709</v>
      </c>
      <c r="CA140" s="6">
        <v>7.4993729621269267</v>
      </c>
      <c r="CB140" s="6">
        <v>0.96153846153845812</v>
      </c>
      <c r="CC140" s="6">
        <v>2.2613065326633208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16.756239752231728</v>
      </c>
      <c r="CJ140" s="6">
        <v>0</v>
      </c>
      <c r="CK140" s="6">
        <v>0</v>
      </c>
      <c r="CL140" s="6">
        <v>29.102447869446955</v>
      </c>
      <c r="CM140" s="6">
        <v>3.9289871944121035</v>
      </c>
      <c r="CN140" s="6">
        <v>68.344082795860217</v>
      </c>
      <c r="CO140" s="6">
        <v>13.308687615526793</v>
      </c>
      <c r="CP140" s="6">
        <f t="shared" si="127"/>
        <v>12.570738990551963</v>
      </c>
      <c r="CQ140" s="6">
        <f t="shared" si="128"/>
        <v>1.6114224971008895</v>
      </c>
      <c r="CR140" s="6">
        <f t="shared" si="144"/>
        <v>68.344082795860217</v>
      </c>
      <c r="CS140" s="10">
        <f t="shared" si="145"/>
        <v>18</v>
      </c>
      <c r="CT140" s="7">
        <f t="array" ref="CT140">SUM(IF($BX140:$CO140&lt;0,1,0))</f>
        <v>0</v>
      </c>
      <c r="CU140" s="9">
        <f t="shared" si="124"/>
        <v>0</v>
      </c>
      <c r="CV140" s="7">
        <f t="array" ref="CV140">SUM(IF($BX140:$CO140&gt;15,1,0))</f>
        <v>5</v>
      </c>
      <c r="CW140" s="9">
        <f t="shared" si="125"/>
        <v>27.777777777777779</v>
      </c>
      <c r="CX140" s="7">
        <f t="array" ref="CX140">SUM(IF(BX140:CO140&gt;40,1,0))</f>
        <v>2</v>
      </c>
      <c r="CY140" s="9">
        <f t="shared" si="126"/>
        <v>11.111111111111111</v>
      </c>
      <c r="CZ140" s="6">
        <v>-4.4913151364764259</v>
      </c>
      <c r="DA140" s="6">
        <v>-30.533063427800265</v>
      </c>
      <c r="DB140" s="6">
        <f t="shared" si="162"/>
        <v>-17.512189282138344</v>
      </c>
      <c r="DC140" s="6">
        <f t="shared" si="146"/>
        <v>-17.512189282138344</v>
      </c>
      <c r="DD140" s="6">
        <f t="shared" si="147"/>
        <v>-4.4913151364764259</v>
      </c>
      <c r="DE140" s="10">
        <f t="shared" si="148"/>
        <v>2</v>
      </c>
      <c r="DF140" s="7">
        <f t="array" ref="DF140">SUM(IF($CZ140:$DA140&lt;0,1,0))</f>
        <v>2</v>
      </c>
      <c r="DG140" s="9">
        <f t="shared" si="149"/>
        <v>100</v>
      </c>
      <c r="DH140" s="7">
        <f t="array" ref="DH140">SUM(IF($CZ140:$DA140&gt;20,1,0))</f>
        <v>0</v>
      </c>
      <c r="DI140" s="9">
        <f t="shared" si="150"/>
        <v>0</v>
      </c>
      <c r="DJ140" s="7">
        <f t="array" ref="DJ140">SUM(IF(CZ140:DA140&gt;40,1,0))</f>
        <v>0</v>
      </c>
      <c r="DK140" s="9">
        <f t="shared" si="163"/>
        <v>0</v>
      </c>
      <c r="DL140" s="6">
        <v>57.339578454332575</v>
      </c>
      <c r="DM140" s="6">
        <v>4.9664644591661977</v>
      </c>
      <c r="DN140" s="6">
        <f t="shared" si="134"/>
        <v>31.153021456749386</v>
      </c>
      <c r="DO140" s="6">
        <f t="shared" si="135"/>
        <v>31.153021456749386</v>
      </c>
      <c r="DP140" s="6">
        <f t="shared" si="136"/>
        <v>57.339578454332575</v>
      </c>
      <c r="DQ140" s="10">
        <f t="shared" ref="DQ140:DQ171" si="166">COUNTA(DL140:DM140)</f>
        <v>2</v>
      </c>
      <c r="DR140" s="7">
        <f t="array" ref="DR140">SUM(IF($DL140:$DM140&lt;0,1,0))</f>
        <v>0</v>
      </c>
      <c r="DS140" s="9">
        <f t="shared" ref="DS140:DS171" si="167">100*DR140/DQ140</f>
        <v>0</v>
      </c>
      <c r="DT140" s="7">
        <f t="array" ref="DT140">SUM(IF($DL140:$DM140&gt;15,1,0))</f>
        <v>1</v>
      </c>
      <c r="DU140" s="9">
        <f t="shared" ref="DU140:DU171" si="168">100*(DT140/$DQ140)</f>
        <v>50</v>
      </c>
      <c r="DV140" s="7">
        <f t="array" ref="DV140">SUM(IF(DL140:DM140&gt;40,1,0))</f>
        <v>1</v>
      </c>
      <c r="DW140" s="9">
        <f t="shared" ref="DW140:DW171" si="169">100*(DV140/DQ140)</f>
        <v>50</v>
      </c>
      <c r="DX140" s="6">
        <f t="shared" si="165"/>
        <v>2.9342011378664448</v>
      </c>
      <c r="DY140" s="6">
        <f t="shared" si="151"/>
        <v>0</v>
      </c>
      <c r="DZ140" s="6">
        <f t="shared" si="152"/>
        <v>131.0049403408982</v>
      </c>
      <c r="EA140" s="9">
        <f t="shared" si="90"/>
        <v>2.6035636907895121E-3</v>
      </c>
      <c r="EB140" s="6">
        <f t="shared" si="153"/>
        <v>29.227157794668475</v>
      </c>
      <c r="EC140" s="9">
        <f t="shared" si="91"/>
        <v>347.22508987924999</v>
      </c>
      <c r="ED140" s="10">
        <f t="shared" si="154"/>
        <v>65</v>
      </c>
      <c r="EE140" s="10">
        <f t="shared" si="155"/>
        <v>23</v>
      </c>
      <c r="EF140" s="9">
        <f t="shared" si="156"/>
        <v>35.384615384615387</v>
      </c>
      <c r="EG140" s="10">
        <f t="shared" si="157"/>
        <v>12</v>
      </c>
      <c r="EH140" s="9">
        <f t="shared" si="158"/>
        <v>18.461538461538463</v>
      </c>
      <c r="EI140" s="9">
        <f t="shared" si="92"/>
        <v>7.9487179487179489</v>
      </c>
      <c r="EJ140" s="10">
        <f t="shared" si="159"/>
        <v>7</v>
      </c>
      <c r="EK140" s="9">
        <f t="shared" si="164"/>
        <v>10.76923076923077</v>
      </c>
      <c r="EL140" s="6"/>
      <c r="EM140" s="5"/>
      <c r="EN140" s="5"/>
      <c r="EO140" s="5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</row>
    <row r="141" spans="1:168" x14ac:dyDescent="0.4">
      <c r="A141" s="7"/>
      <c r="B141" s="17">
        <v>1932</v>
      </c>
      <c r="C141" s="9">
        <v>0</v>
      </c>
      <c r="D141" s="9">
        <v>-2.2204460492503131E-14</v>
      </c>
      <c r="E141" s="9">
        <v>0</v>
      </c>
      <c r="F141" s="9">
        <v>0</v>
      </c>
      <c r="G141" s="9">
        <v>-4.8571858410884072E-2</v>
      </c>
      <c r="H141" s="9">
        <v>-3.3737053405813455E-3</v>
      </c>
      <c r="I141" s="9">
        <v>-4.3463882458572023E-3</v>
      </c>
      <c r="J141" s="9">
        <v>-11.934283869491535</v>
      </c>
      <c r="K141" s="9">
        <v>0</v>
      </c>
      <c r="L141" s="9">
        <v>-1.925518993371178</v>
      </c>
      <c r="M141" s="9">
        <v>-1.1102230246251565E-14</v>
      </c>
      <c r="N141" s="9">
        <v>0</v>
      </c>
      <c r="O141" s="9">
        <v>0</v>
      </c>
      <c r="P141" s="6">
        <f t="shared" si="117"/>
        <v>-1.070468831912313</v>
      </c>
      <c r="Q141" s="6">
        <f t="shared" si="118"/>
        <v>-1.1102230246251565E-14</v>
      </c>
      <c r="R141" s="6">
        <f t="shared" si="119"/>
        <v>0</v>
      </c>
      <c r="S141" s="10">
        <f t="shared" si="120"/>
        <v>13</v>
      </c>
      <c r="T141" s="7">
        <f t="array" ref="T141">SUM(IF($C141:$O141&lt;0,1,0))</f>
        <v>7</v>
      </c>
      <c r="U141" s="9">
        <f t="shared" si="121"/>
        <v>53.846153846153847</v>
      </c>
      <c r="V141" s="7">
        <f t="array" ref="V141">SUM(IF($C141:$O141&gt;15,1,0))</f>
        <v>0</v>
      </c>
      <c r="W141" s="9">
        <f t="shared" si="122"/>
        <v>0</v>
      </c>
      <c r="X141" s="7">
        <f t="array" ref="X141">SUM(IF(C141:O141&gt;40,1,0))</f>
        <v>0</v>
      </c>
      <c r="Y141" s="9">
        <f t="shared" si="123"/>
        <v>0</v>
      </c>
      <c r="Z141" s="6">
        <v>-9.2054638014751546</v>
      </c>
      <c r="AA141" s="6">
        <v>13.187324100427734</v>
      </c>
      <c r="AB141" s="6">
        <v>-0.58436686189796694</v>
      </c>
      <c r="AC141" s="6">
        <v>-0.17672794039232942</v>
      </c>
      <c r="AD141" s="9">
        <v>109.6436332029552</v>
      </c>
      <c r="AE141" s="6">
        <v>0</v>
      </c>
      <c r="AF141" s="6">
        <v>-0.21378277728720807</v>
      </c>
      <c r="AG141" s="6">
        <v>0</v>
      </c>
      <c r="AH141" s="6">
        <v>0.19960079840319889</v>
      </c>
      <c r="AI141" s="6">
        <v>-0.21378277728720807</v>
      </c>
      <c r="AJ141" s="6">
        <v>0</v>
      </c>
      <c r="AK141" s="6">
        <v>43.175746067141695</v>
      </c>
      <c r="AL141" s="6">
        <f t="shared" si="129"/>
        <v>12.984348334215662</v>
      </c>
      <c r="AM141" s="6">
        <f t="shared" si="130"/>
        <v>0</v>
      </c>
      <c r="AN141" s="6">
        <f t="shared" si="137"/>
        <v>109.6436332029552</v>
      </c>
      <c r="AO141" s="10">
        <f t="shared" si="138"/>
        <v>12</v>
      </c>
      <c r="AP141" s="7">
        <f t="array" ref="AP141">SUM(IF($Z141:$AK141&lt;0,1,0))</f>
        <v>5</v>
      </c>
      <c r="AQ141" s="9">
        <f t="shared" si="131"/>
        <v>41.666666666666664</v>
      </c>
      <c r="AR141" s="7">
        <f t="array" ref="AR141">SUM(IF($Z141:$AK141&gt;15,1,0))</f>
        <v>2</v>
      </c>
      <c r="AS141" s="9">
        <f t="shared" si="132"/>
        <v>16.666666666666664</v>
      </c>
      <c r="AT141" s="7">
        <f t="array" ref="AT141">SUM(IF(Z141:AK141&gt;40,1,0))</f>
        <v>2</v>
      </c>
      <c r="AU141" s="9">
        <f t="shared" si="133"/>
        <v>16.666666666666664</v>
      </c>
      <c r="AV141" s="6">
        <v>-2.8901663356419305</v>
      </c>
      <c r="AW141" s="6">
        <v>-0.14782777731049412</v>
      </c>
      <c r="AX141" s="6">
        <v>6.2119568529465541</v>
      </c>
      <c r="AY141" s="9">
        <v>18.955161690278246</v>
      </c>
      <c r="AZ141" s="9">
        <v>-2.3240680896053911</v>
      </c>
      <c r="BA141" s="9">
        <v>-3.5151781741893706</v>
      </c>
      <c r="BB141" s="6">
        <v>-4.5546864937919818</v>
      </c>
      <c r="BC141" s="6">
        <v>737.70451076380982</v>
      </c>
      <c r="BD141" s="6">
        <v>-2.8196721311475548</v>
      </c>
      <c r="BE141" s="6">
        <v>-2.6750178232605504</v>
      </c>
      <c r="BF141" s="6">
        <v>4.7341366431184806</v>
      </c>
      <c r="BG141" s="6">
        <v>-2.7107255752407577</v>
      </c>
      <c r="BH141" s="6">
        <v>3.9755864381857187</v>
      </c>
      <c r="BI141" s="6">
        <v>-0.50739627649194485</v>
      </c>
      <c r="BJ141" s="6">
        <v>2.5343987793506884</v>
      </c>
      <c r="BK141" s="9">
        <v>1.5223231716911645</v>
      </c>
      <c r="BL141" s="6">
        <v>-2.7877244349524544</v>
      </c>
      <c r="BM141" s="6">
        <v>2.9014844804318374</v>
      </c>
      <c r="BN141" s="6">
        <f t="shared" si="160"/>
        <v>41.867060872676674</v>
      </c>
      <c r="BO141" s="6">
        <f t="shared" si="139"/>
        <v>-0.32761202690121949</v>
      </c>
      <c r="BP141" s="6">
        <f t="shared" si="140"/>
        <v>737.70451076380982</v>
      </c>
      <c r="BQ141" s="10">
        <f t="shared" si="141"/>
        <v>18</v>
      </c>
      <c r="BR141" s="7">
        <f t="array" ref="BR141">SUM(IF($AV141:$BM141&lt;0,1,0))</f>
        <v>10</v>
      </c>
      <c r="BS141" s="9">
        <f t="shared" si="142"/>
        <v>55.555555555555557</v>
      </c>
      <c r="BT141" s="7">
        <f t="array" ref="BT141">SUM(IF($AV141:$BM141&gt;15,1,0))</f>
        <v>2</v>
      </c>
      <c r="BU141" s="9">
        <f t="shared" si="143"/>
        <v>11.111111111111111</v>
      </c>
      <c r="BV141" s="7">
        <f t="array" ref="BV141">SUM(IF(AV141:BM141&gt;40,1,0))</f>
        <v>1</v>
      </c>
      <c r="BW141" s="9">
        <f t="shared" si="161"/>
        <v>5.5555555555555554</v>
      </c>
      <c r="BX141" s="6">
        <v>-0.11118913857678381</v>
      </c>
      <c r="BY141" s="6">
        <v>25.925925925925885</v>
      </c>
      <c r="BZ141" s="6">
        <v>-18.757441214406189</v>
      </c>
      <c r="CA141" s="6">
        <v>195.31031264582359</v>
      </c>
      <c r="CB141" s="6">
        <v>48.571428571428577</v>
      </c>
      <c r="CC141" s="6">
        <v>-29.729729729729737</v>
      </c>
      <c r="CD141" s="6">
        <v>0</v>
      </c>
      <c r="CE141" s="6">
        <v>17.600000000000001</v>
      </c>
      <c r="CF141" s="6">
        <v>0</v>
      </c>
      <c r="CG141" s="6">
        <v>0</v>
      </c>
      <c r="CH141" s="6">
        <v>0</v>
      </c>
      <c r="CI141" s="6">
        <v>21.942656524283201</v>
      </c>
      <c r="CJ141" s="6">
        <v>0</v>
      </c>
      <c r="CK141" s="6">
        <v>0</v>
      </c>
      <c r="CL141" s="6">
        <v>-0.11111111111111738</v>
      </c>
      <c r="CM141" s="6">
        <v>62.811537384486151</v>
      </c>
      <c r="CN141" s="6">
        <v>-5.8938833697153363</v>
      </c>
      <c r="CO141" s="6">
        <v>9.2985318107667183</v>
      </c>
      <c r="CP141" s="6">
        <f t="shared" si="127"/>
        <v>18.158724349954159</v>
      </c>
      <c r="CQ141" s="6">
        <f t="shared" si="128"/>
        <v>0</v>
      </c>
      <c r="CR141" s="6">
        <f t="shared" si="144"/>
        <v>195.31031264582359</v>
      </c>
      <c r="CS141" s="10">
        <f t="shared" si="145"/>
        <v>18</v>
      </c>
      <c r="CT141" s="7">
        <f t="array" ref="CT141">SUM(IF($BX141:$CO141&lt;0,1,0))</f>
        <v>5</v>
      </c>
      <c r="CU141" s="9">
        <f t="shared" si="124"/>
        <v>27.777777777777779</v>
      </c>
      <c r="CV141" s="7">
        <f t="array" ref="CV141">SUM(IF($BX141:$CO141&gt;15,1,0))</f>
        <v>6</v>
      </c>
      <c r="CW141" s="9">
        <f t="shared" si="125"/>
        <v>33.333333333333329</v>
      </c>
      <c r="CX141" s="7">
        <f t="array" ref="CX141">SUM(IF(BX141:CO141&gt;40,1,0))</f>
        <v>3</v>
      </c>
      <c r="CY141" s="9">
        <f t="shared" si="126"/>
        <v>16.666666666666664</v>
      </c>
      <c r="CZ141" s="6">
        <v>-13.87373343725643</v>
      </c>
      <c r="DA141" s="6">
        <v>-2.8196721311475326</v>
      </c>
      <c r="DB141" s="6">
        <f t="shared" si="162"/>
        <v>-8.3467027842019803</v>
      </c>
      <c r="DC141" s="6">
        <f t="shared" si="146"/>
        <v>-8.3467027842019803</v>
      </c>
      <c r="DD141" s="6">
        <f t="shared" si="147"/>
        <v>-2.8196721311475326</v>
      </c>
      <c r="DE141" s="10">
        <f t="shared" si="148"/>
        <v>2</v>
      </c>
      <c r="DF141" s="7">
        <f t="array" ref="DF141">SUM(IF($CZ141:$DA141&lt;0,1,0))</f>
        <v>2</v>
      </c>
      <c r="DG141" s="9">
        <f t="shared" si="149"/>
        <v>100</v>
      </c>
      <c r="DH141" s="7">
        <f t="array" ref="DH141">SUM(IF($CZ141:$DA141&gt;20,1,0))</f>
        <v>0</v>
      </c>
      <c r="DI141" s="9">
        <f t="shared" si="150"/>
        <v>0</v>
      </c>
      <c r="DJ141" s="7">
        <f t="array" ref="DJ141">SUM(IF(CZ141:DA141&gt;40,1,0))</f>
        <v>0</v>
      </c>
      <c r="DK141" s="9">
        <f t="shared" si="163"/>
        <v>0</v>
      </c>
      <c r="DL141" s="6">
        <v>37.65608545208363</v>
      </c>
      <c r="DM141" s="6">
        <v>0.10780979533651092</v>
      </c>
      <c r="DN141" s="6">
        <f t="shared" si="134"/>
        <v>18.881947623710069</v>
      </c>
      <c r="DO141" s="6">
        <f t="shared" si="135"/>
        <v>18.881947623710072</v>
      </c>
      <c r="DP141" s="6">
        <f t="shared" si="136"/>
        <v>37.65608545208363</v>
      </c>
      <c r="DQ141" s="10">
        <f t="shared" si="166"/>
        <v>2</v>
      </c>
      <c r="DR141" s="7">
        <f t="array" ref="DR141">SUM(IF($DL141:$DM141&lt;0,1,0))</f>
        <v>0</v>
      </c>
      <c r="DS141" s="9">
        <f t="shared" si="167"/>
        <v>0</v>
      </c>
      <c r="DT141" s="7">
        <f t="array" ref="DT141">SUM(IF($DL141:$DM141&gt;15,1,0))</f>
        <v>1</v>
      </c>
      <c r="DU141" s="9">
        <f t="shared" si="168"/>
        <v>50</v>
      </c>
      <c r="DV141" s="7">
        <f t="array" ref="DV141">SUM(IF(DL141:DM141&gt;40,1,0))</f>
        <v>0</v>
      </c>
      <c r="DW141" s="9">
        <f t="shared" si="169"/>
        <v>0</v>
      </c>
      <c r="DX141" s="6">
        <f t="shared" si="165"/>
        <v>19.129703213570753</v>
      </c>
      <c r="DY141" s="6">
        <f t="shared" si="151"/>
        <v>0</v>
      </c>
      <c r="DZ141" s="6">
        <f t="shared" si="152"/>
        <v>737.70451076380982</v>
      </c>
      <c r="EA141" s="9">
        <f t="shared" ref="EA141:EA204" si="170">AVERAGE(DY136:DY141)</f>
        <v>2.6035636907895121E-3</v>
      </c>
      <c r="EB141" s="6">
        <f t="shared" si="153"/>
        <v>95.535709909359284</v>
      </c>
      <c r="EC141" s="9">
        <f t="shared" ref="EC141:EC204" si="171">AVERAGE(DZ136:DZ141)</f>
        <v>458.15643264025857</v>
      </c>
      <c r="ED141" s="10">
        <f t="shared" si="154"/>
        <v>65</v>
      </c>
      <c r="EE141" s="10">
        <f t="shared" si="155"/>
        <v>29</v>
      </c>
      <c r="EF141" s="9">
        <f t="shared" si="156"/>
        <v>44.615384615384613</v>
      </c>
      <c r="EG141" s="10">
        <f t="shared" si="157"/>
        <v>11</v>
      </c>
      <c r="EH141" s="9">
        <f t="shared" si="158"/>
        <v>16.923076923076923</v>
      </c>
      <c r="EI141" s="9">
        <f t="shared" ref="EI141:EI204" si="172">AVERAGE(EH136:EH141)</f>
        <v>10</v>
      </c>
      <c r="EJ141" s="10">
        <f t="shared" si="159"/>
        <v>6</v>
      </c>
      <c r="EK141" s="9">
        <f t="shared" si="164"/>
        <v>9.2307692307692317</v>
      </c>
      <c r="EL141" s="6"/>
      <c r="EM141" s="5"/>
      <c r="EN141" s="5"/>
      <c r="EO141" s="5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</row>
    <row r="142" spans="1:168" x14ac:dyDescent="0.4">
      <c r="A142" s="7"/>
      <c r="B142" s="17">
        <v>1933</v>
      </c>
      <c r="C142" s="9">
        <v>0</v>
      </c>
      <c r="D142" s="9">
        <v>2.2204460492503131E-14</v>
      </c>
      <c r="E142" s="9">
        <v>0</v>
      </c>
      <c r="F142" s="9">
        <v>0</v>
      </c>
      <c r="G142" s="9">
        <v>-1.6269098676358063E-2</v>
      </c>
      <c r="H142" s="9">
        <v>-1.5345268542199531E-2</v>
      </c>
      <c r="I142" s="9">
        <v>-1.378550805064549E-2</v>
      </c>
      <c r="J142" s="9">
        <v>0.76793669431522993</v>
      </c>
      <c r="K142" s="9">
        <v>-2.5575447570325149E-2</v>
      </c>
      <c r="L142" s="9">
        <v>46.989485103897181</v>
      </c>
      <c r="M142" s="9">
        <v>2.2204460492503131E-14</v>
      </c>
      <c r="N142" s="9">
        <v>-2.5575447570325149E-2</v>
      </c>
      <c r="O142" s="9">
        <v>-2.5575447570325149E-2</v>
      </c>
      <c r="P142" s="6">
        <f t="shared" ref="P142:P173" si="173">AVERAGE(C142:O142)</f>
        <v>3.6642535061717134</v>
      </c>
      <c r="Q142" s="6">
        <f t="shared" ref="Q142:Q173" si="174">MEDIAN($C142:$O142)</f>
        <v>0</v>
      </c>
      <c r="R142" s="6">
        <f t="shared" ref="R142:R173" si="175">MAX($C142:$O142)</f>
        <v>46.989485103897181</v>
      </c>
      <c r="S142" s="10">
        <f t="shared" ref="S142:S173" si="176">COUNTA(C142:O142)</f>
        <v>13</v>
      </c>
      <c r="T142" s="7">
        <f t="array" ref="T142">SUM(IF($C142:$O142&lt;0,1,0))</f>
        <v>6</v>
      </c>
      <c r="U142" s="9">
        <f t="shared" ref="U142:U173" si="177">100*T142/S142</f>
        <v>46.153846153846153</v>
      </c>
      <c r="V142" s="7">
        <f t="array" ref="V142">SUM(IF($C142:$O142&gt;15,1,0))</f>
        <v>1</v>
      </c>
      <c r="W142" s="9">
        <f t="shared" ref="W142:W173" si="178">100*(V142/S142)</f>
        <v>7.6923076923076925</v>
      </c>
      <c r="X142" s="7">
        <f t="array" ref="X142">SUM(IF(C142:O142&gt;40,1,0))</f>
        <v>1</v>
      </c>
      <c r="Y142" s="9">
        <f t="shared" ref="Y142:Y173" si="179">100*(X142/S142)</f>
        <v>7.6923076923076925</v>
      </c>
      <c r="Z142" s="6">
        <v>-41.782849131552304</v>
      </c>
      <c r="AA142" s="6">
        <v>-10.338756720435981</v>
      </c>
      <c r="AB142" s="6">
        <v>0.74782459068600815</v>
      </c>
      <c r="AC142" s="6">
        <v>-0.58517946255570719</v>
      </c>
      <c r="AD142" s="9">
        <v>-32.637492485333453</v>
      </c>
      <c r="AE142" s="6">
        <v>0</v>
      </c>
      <c r="AF142" s="6">
        <v>-0.6663110389355964</v>
      </c>
      <c r="AG142" s="6">
        <v>0</v>
      </c>
      <c r="AH142" s="6">
        <v>-0.70717131474103967</v>
      </c>
      <c r="AI142" s="6">
        <v>-0.6663110389355964</v>
      </c>
      <c r="AJ142" s="6">
        <v>0</v>
      </c>
      <c r="AK142" s="6">
        <v>-1.6164808174923273E-2</v>
      </c>
      <c r="AL142" s="6">
        <f t="shared" si="129"/>
        <v>-7.221034284164884</v>
      </c>
      <c r="AM142" s="6">
        <f t="shared" si="130"/>
        <v>-0.62574525074565179</v>
      </c>
      <c r="AN142" s="6">
        <f t="shared" si="137"/>
        <v>0.74782459068600815</v>
      </c>
      <c r="AO142" s="10">
        <f t="shared" si="138"/>
        <v>12</v>
      </c>
      <c r="AP142" s="7">
        <f t="array" ref="AP142">SUM(IF($Z142:$AK142&lt;0,1,0))</f>
        <v>8</v>
      </c>
      <c r="AQ142" s="9">
        <f t="shared" si="131"/>
        <v>66.666666666666671</v>
      </c>
      <c r="AR142" s="7">
        <f t="array" ref="AR142">SUM(IF($Z142:$AK142&gt;15,1,0))</f>
        <v>0</v>
      </c>
      <c r="AS142" s="9">
        <f t="shared" si="132"/>
        <v>0</v>
      </c>
      <c r="AT142" s="7">
        <f t="array" ref="AT142">SUM(IF(Z142:AK142&gt;40,1,0))</f>
        <v>0</v>
      </c>
      <c r="AU142" s="9">
        <f t="shared" si="133"/>
        <v>0</v>
      </c>
      <c r="AV142" s="6">
        <v>23.184769996454293</v>
      </c>
      <c r="AW142" s="6">
        <v>-2.0244363060351045E-2</v>
      </c>
      <c r="AX142" s="6">
        <v>16.134758251126556</v>
      </c>
      <c r="AY142" s="9">
        <v>-37.273119492180648</v>
      </c>
      <c r="AZ142" s="9">
        <v>-0.53365949906620802</v>
      </c>
      <c r="BA142" s="9">
        <v>-0.56082963894653615</v>
      </c>
      <c r="BB142" s="6">
        <v>-8.6660875788921121</v>
      </c>
      <c r="BC142" s="6">
        <v>300.00000052000007</v>
      </c>
      <c r="BD142" s="6">
        <v>-3.0388923122386502</v>
      </c>
      <c r="BE142" s="6">
        <v>-0.27979502656481081</v>
      </c>
      <c r="BF142" s="6">
        <v>-3.1916292110751976</v>
      </c>
      <c r="BG142" s="6">
        <v>-0.76840902386564602</v>
      </c>
      <c r="BH142" s="6">
        <v>0.4456718154089323</v>
      </c>
      <c r="BI142" s="6">
        <v>56.847260483624119</v>
      </c>
      <c r="BJ142" s="6">
        <v>-6.817832005708846E-2</v>
      </c>
      <c r="BK142" s="9">
        <v>5.8779556223500062</v>
      </c>
      <c r="BL142" s="6">
        <v>-1.4572001488899367</v>
      </c>
      <c r="BM142" s="6">
        <v>-35.901639344262293</v>
      </c>
      <c r="BN142" s="6">
        <f t="shared" si="160"/>
        <v>17.262818484992472</v>
      </c>
      <c r="BO142" s="6">
        <f t="shared" si="139"/>
        <v>-0.40672726281550942</v>
      </c>
      <c r="BP142" s="6">
        <f t="shared" si="140"/>
        <v>300.00000052000007</v>
      </c>
      <c r="BQ142" s="10">
        <f t="shared" si="141"/>
        <v>18</v>
      </c>
      <c r="BR142" s="7">
        <f t="array" ref="BR142">SUM(IF($AV142:$BM142&lt;0,1,0))</f>
        <v>12</v>
      </c>
      <c r="BS142" s="9">
        <f t="shared" si="142"/>
        <v>66.666666666666671</v>
      </c>
      <c r="BT142" s="7">
        <f t="array" ref="BT142">SUM(IF($AV142:$BM142&gt;15,1,0))</f>
        <v>4</v>
      </c>
      <c r="BU142" s="9">
        <f t="shared" si="143"/>
        <v>22.222222222222221</v>
      </c>
      <c r="BV142" s="7">
        <f t="array" ref="BV142">SUM(IF(AV142:BM142&gt;40,1,0))</f>
        <v>2</v>
      </c>
      <c r="BW142" s="9">
        <f t="shared" si="161"/>
        <v>11.111111111111111</v>
      </c>
      <c r="BX142" s="6">
        <v>75.774796414552696</v>
      </c>
      <c r="BY142" s="6">
        <v>17.647058823529438</v>
      </c>
      <c r="BZ142" s="6">
        <v>-11.242224172804638</v>
      </c>
      <c r="CA142" s="6">
        <v>4.2901161412657096</v>
      </c>
      <c r="CB142" s="6">
        <v>-0.64102564102563875</v>
      </c>
      <c r="CC142" s="6">
        <v>60.839160839160833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15.319897632757517</v>
      </c>
      <c r="CJ142" s="6">
        <v>0</v>
      </c>
      <c r="CK142" s="6">
        <v>0</v>
      </c>
      <c r="CL142" s="6">
        <v>75.774580995113183</v>
      </c>
      <c r="CM142" s="6">
        <v>-22.256621947024435</v>
      </c>
      <c r="CN142" s="6">
        <v>-36.531906835826547</v>
      </c>
      <c r="CO142" s="6">
        <v>-21.343283582089555</v>
      </c>
      <c r="CP142" s="6">
        <f t="shared" si="127"/>
        <v>8.7572527037560324</v>
      </c>
      <c r="CQ142" s="6">
        <f t="shared" si="128"/>
        <v>0</v>
      </c>
      <c r="CR142" s="6">
        <f t="shared" si="144"/>
        <v>75.774796414552696</v>
      </c>
      <c r="CS142" s="10">
        <f t="shared" si="145"/>
        <v>18</v>
      </c>
      <c r="CT142" s="7">
        <f t="array" ref="CT142">SUM(IF($BX142:$CO142&lt;0,1,0))</f>
        <v>5</v>
      </c>
      <c r="CU142" s="9">
        <f t="shared" si="124"/>
        <v>27.777777777777779</v>
      </c>
      <c r="CV142" s="7">
        <f t="array" ref="CV142">SUM(IF($BX142:$CO142&gt;15,1,0))</f>
        <v>5</v>
      </c>
      <c r="CW142" s="9">
        <f t="shared" si="125"/>
        <v>27.777777777777779</v>
      </c>
      <c r="CX142" s="7">
        <f t="array" ref="CX142">SUM(IF(BX142:CO142&gt;40,1,0))</f>
        <v>3</v>
      </c>
      <c r="CY142" s="9">
        <f t="shared" si="126"/>
        <v>16.666666666666664</v>
      </c>
      <c r="CZ142" s="6">
        <v>-0.74409250879839961</v>
      </c>
      <c r="DA142" s="6">
        <v>56.010230179028127</v>
      </c>
      <c r="DB142" s="6">
        <f t="shared" si="162"/>
        <v>27.633068835114862</v>
      </c>
      <c r="DC142" s="6">
        <f t="shared" si="146"/>
        <v>27.633068835114866</v>
      </c>
      <c r="DD142" s="6">
        <f t="shared" si="147"/>
        <v>56.010230179028127</v>
      </c>
      <c r="DE142" s="10">
        <f t="shared" si="148"/>
        <v>2</v>
      </c>
      <c r="DF142" s="7">
        <f t="array" ref="DF142">SUM(IF($CZ142:$DA142&lt;0,1,0))</f>
        <v>1</v>
      </c>
      <c r="DG142" s="9">
        <f t="shared" si="149"/>
        <v>50</v>
      </c>
      <c r="DH142" s="7">
        <f t="array" ref="DH142">SUM(IF($CZ142:$DA142&gt;20,1,0))</f>
        <v>1</v>
      </c>
      <c r="DI142" s="9">
        <f t="shared" si="150"/>
        <v>50</v>
      </c>
      <c r="DJ142" s="7">
        <f t="array" ref="DJ142">SUM(IF(CZ142:DA142&gt;40,1,0))</f>
        <v>1</v>
      </c>
      <c r="DK142" s="9">
        <f t="shared" si="163"/>
        <v>50</v>
      </c>
      <c r="DL142" s="6">
        <v>-19.427959116386418</v>
      </c>
      <c r="DM142" s="6">
        <v>14.220935782264021</v>
      </c>
      <c r="DN142" s="6">
        <f t="shared" si="134"/>
        <v>-2.6035116670611984</v>
      </c>
      <c r="DO142" s="6">
        <f t="shared" si="135"/>
        <v>-2.6035116670611984</v>
      </c>
      <c r="DP142" s="6">
        <f t="shared" si="136"/>
        <v>14.220935782264021</v>
      </c>
      <c r="DQ142" s="10">
        <f t="shared" si="166"/>
        <v>2</v>
      </c>
      <c r="DR142" s="7">
        <f t="array" ref="DR142">SUM(IF($DL142:$DM142&lt;0,1,0))</f>
        <v>1</v>
      </c>
      <c r="DS142" s="9">
        <f t="shared" si="167"/>
        <v>50</v>
      </c>
      <c r="DT142" s="7">
        <f t="array" ref="DT142">SUM(IF($DL142:$DM142&gt;15,1,0))</f>
        <v>0</v>
      </c>
      <c r="DU142" s="9">
        <f t="shared" si="168"/>
        <v>0</v>
      </c>
      <c r="DV142" s="7">
        <f t="array" ref="DV142">SUM(IF(DL142:DM142&gt;40,1,0))</f>
        <v>0</v>
      </c>
      <c r="DW142" s="9">
        <f t="shared" si="169"/>
        <v>0</v>
      </c>
      <c r="DX142" s="6">
        <f t="shared" si="165"/>
        <v>7.3754350754436011</v>
      </c>
      <c r="DY142" s="6">
        <f t="shared" si="151"/>
        <v>-1.378550805064549E-2</v>
      </c>
      <c r="DZ142" s="6">
        <f t="shared" si="152"/>
        <v>300.00000052000007</v>
      </c>
      <c r="EA142" s="9">
        <f t="shared" si="170"/>
        <v>1.7714257415590851E-3</v>
      </c>
      <c r="EB142" s="6">
        <f t="shared" si="153"/>
        <v>43.357620857482914</v>
      </c>
      <c r="EC142" s="9">
        <f t="shared" si="171"/>
        <v>507.16380605895364</v>
      </c>
      <c r="ED142" s="10">
        <f t="shared" si="154"/>
        <v>65</v>
      </c>
      <c r="EE142" s="10">
        <f t="shared" si="155"/>
        <v>33</v>
      </c>
      <c r="EF142" s="9">
        <f t="shared" si="156"/>
        <v>50.769230769230766</v>
      </c>
      <c r="EG142" s="10">
        <f t="shared" si="157"/>
        <v>11</v>
      </c>
      <c r="EH142" s="9">
        <f t="shared" si="158"/>
        <v>16.923076923076923</v>
      </c>
      <c r="EI142" s="9">
        <f t="shared" si="172"/>
        <v>12.820512820512819</v>
      </c>
      <c r="EJ142" s="10">
        <f t="shared" si="159"/>
        <v>7</v>
      </c>
      <c r="EK142" s="9">
        <f t="shared" si="164"/>
        <v>10.76923076923077</v>
      </c>
      <c r="EL142" s="6"/>
      <c r="EM142" s="5"/>
      <c r="EN142" s="5"/>
      <c r="EO142" s="5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</row>
    <row r="143" spans="1:168" x14ac:dyDescent="0.4">
      <c r="A143" s="7"/>
      <c r="B143" s="17">
        <v>1934</v>
      </c>
      <c r="C143" s="9">
        <v>0</v>
      </c>
      <c r="D143" s="9">
        <v>0</v>
      </c>
      <c r="E143" s="9">
        <v>0</v>
      </c>
      <c r="F143" s="9">
        <v>0</v>
      </c>
      <c r="G143" s="9">
        <v>5.948750724840135E-2</v>
      </c>
      <c r="H143" s="9">
        <v>1.0401266227022532E-2</v>
      </c>
      <c r="I143" s="9">
        <v>7.3007626425036776E-3</v>
      </c>
      <c r="J143" s="9">
        <v>0.76662169453936002</v>
      </c>
      <c r="K143" s="9">
        <v>2.5581990278844557E-2</v>
      </c>
      <c r="L143" s="9">
        <v>-3.3381718841659413</v>
      </c>
      <c r="M143" s="9">
        <v>-1.1102230246251565E-14</v>
      </c>
      <c r="N143" s="9">
        <v>2.5581990278844557E-2</v>
      </c>
      <c r="O143" s="9">
        <v>2.5581990278844557E-2</v>
      </c>
      <c r="P143" s="6">
        <f t="shared" si="173"/>
        <v>-0.18597036020554855</v>
      </c>
      <c r="Q143" s="6">
        <f t="shared" si="174"/>
        <v>7.3007626425036776E-3</v>
      </c>
      <c r="R143" s="6">
        <f t="shared" si="175"/>
        <v>0.76662169453936002</v>
      </c>
      <c r="S143" s="10">
        <f t="shared" si="176"/>
        <v>13</v>
      </c>
      <c r="T143" s="7">
        <f t="array" ref="T143">SUM(IF($C143:$O143&lt;0,1,0))</f>
        <v>2</v>
      </c>
      <c r="U143" s="9">
        <f t="shared" si="177"/>
        <v>15.384615384615385</v>
      </c>
      <c r="V143" s="7">
        <f t="array" ref="V143">SUM(IF($C143:$O143&gt;15,1,0))</f>
        <v>0</v>
      </c>
      <c r="W143" s="9">
        <f t="shared" si="178"/>
        <v>0</v>
      </c>
      <c r="X143" s="7">
        <f t="array" ref="X143">SUM(IF(C143:O143&gt;40,1,0))</f>
        <v>0</v>
      </c>
      <c r="Y143" s="9">
        <f t="shared" si="179"/>
        <v>0</v>
      </c>
      <c r="Z143" s="6">
        <v>-2.2476419827413108</v>
      </c>
      <c r="AA143" s="6">
        <v>-15.056742542050438</v>
      </c>
      <c r="AB143" s="6">
        <v>-0.18098422154760874</v>
      </c>
      <c r="AC143" s="6">
        <v>0.23342395123069348</v>
      </c>
      <c r="AD143" s="9">
        <v>6.7671949530696995</v>
      </c>
      <c r="AE143" s="6">
        <v>0</v>
      </c>
      <c r="AF143" s="6">
        <v>-0.42738828114620153</v>
      </c>
      <c r="AG143" s="6">
        <v>0</v>
      </c>
      <c r="AH143" s="6">
        <v>0.4814926271441422</v>
      </c>
      <c r="AI143" s="6">
        <v>-0.42738828114620153</v>
      </c>
      <c r="AJ143" s="6">
        <v>0</v>
      </c>
      <c r="AK143" s="6">
        <v>9.9890697729199118E-3</v>
      </c>
      <c r="AL143" s="6">
        <f t="shared" si="129"/>
        <v>-0.90400372561785891</v>
      </c>
      <c r="AM143" s="6">
        <f t="shared" si="130"/>
        <v>0</v>
      </c>
      <c r="AN143" s="6">
        <f t="shared" si="137"/>
        <v>6.7671949530696995</v>
      </c>
      <c r="AO143" s="10">
        <f t="shared" si="138"/>
        <v>12</v>
      </c>
      <c r="AP143" s="7">
        <f t="array" ref="AP143">SUM(IF($Z143:$AK143&lt;0,1,0))</f>
        <v>5</v>
      </c>
      <c r="AQ143" s="9">
        <f t="shared" si="131"/>
        <v>41.666666666666664</v>
      </c>
      <c r="AR143" s="7">
        <f t="array" ref="AR143">SUM(IF($Z143:$AK143&gt;15,1,0))</f>
        <v>0</v>
      </c>
      <c r="AS143" s="9">
        <f t="shared" si="132"/>
        <v>0</v>
      </c>
      <c r="AT143" s="7">
        <f t="array" ref="AT143">SUM(IF(Z143:AK143&gt;40,1,0))</f>
        <v>0</v>
      </c>
      <c r="AU143" s="9">
        <f t="shared" si="133"/>
        <v>0</v>
      </c>
      <c r="AV143" s="6">
        <v>-8.9289924128201914</v>
      </c>
      <c r="AW143" s="6">
        <v>8.9462379317728491E-2</v>
      </c>
      <c r="AX143" s="6">
        <v>4.400092279570611E-2</v>
      </c>
      <c r="AY143" s="9">
        <v>3.8471928068299688</v>
      </c>
      <c r="AZ143" s="9">
        <v>-10.280183969600387</v>
      </c>
      <c r="BA143" s="9">
        <v>-10.787335502367334</v>
      </c>
      <c r="BB143" s="6">
        <v>-0.43001568314106065</v>
      </c>
      <c r="BC143" s="6">
        <v>-7.0262265434481996</v>
      </c>
      <c r="BD143" s="6">
        <v>-6.9616762936488659</v>
      </c>
      <c r="BE143" s="6">
        <v>-10.167643105328549</v>
      </c>
      <c r="BF143" s="6">
        <v>-4.0311184423158508E-2</v>
      </c>
      <c r="BG143" s="6">
        <v>-9.9522331814825513</v>
      </c>
      <c r="BH143" s="6">
        <v>0.80315835558637527</v>
      </c>
      <c r="BI143" s="6">
        <v>180.18091600419592</v>
      </c>
      <c r="BJ143" s="6">
        <v>0.82822349284268348</v>
      </c>
      <c r="BK143" s="9">
        <v>7.2375693304582711E-2</v>
      </c>
      <c r="BL143" s="6">
        <v>-9.7454204140951628</v>
      </c>
      <c r="BM143" s="6">
        <v>3.427109974424547</v>
      </c>
      <c r="BN143" s="6">
        <f t="shared" si="160"/>
        <v>6.3873556299412249</v>
      </c>
      <c r="BO143" s="6">
        <f t="shared" si="139"/>
        <v>-0.23516343378210958</v>
      </c>
      <c r="BP143" s="6">
        <f t="shared" si="140"/>
        <v>180.18091600419592</v>
      </c>
      <c r="BQ143" s="10">
        <f t="shared" si="141"/>
        <v>18</v>
      </c>
      <c r="BR143" s="7">
        <f t="array" ref="BR143">SUM(IF($AV143:$BM143&lt;0,1,0))</f>
        <v>10</v>
      </c>
      <c r="BS143" s="9">
        <f t="shared" si="142"/>
        <v>55.555555555555557</v>
      </c>
      <c r="BT143" s="7">
        <f t="array" ref="BT143">SUM(IF($AV143:$BM143&gt;15,1,0))</f>
        <v>1</v>
      </c>
      <c r="BU143" s="9">
        <f t="shared" si="143"/>
        <v>5.5555555555555554</v>
      </c>
      <c r="BV143" s="7">
        <f t="array" ref="BV143">SUM(IF(AV143:BM143&gt;40,1,0))</f>
        <v>1</v>
      </c>
      <c r="BW143" s="9">
        <f t="shared" si="161"/>
        <v>5.5555555555555554</v>
      </c>
      <c r="BX143" s="6">
        <v>1.1498850114988413</v>
      </c>
      <c r="BY143" s="6">
        <v>0</v>
      </c>
      <c r="BZ143" s="6">
        <v>28.992312058201321</v>
      </c>
      <c r="CA143" s="6">
        <v>-4.6666666666666634</v>
      </c>
      <c r="CB143" s="6">
        <v>12.903225806451601</v>
      </c>
      <c r="CC143" s="6">
        <v>-7.6086956521739024</v>
      </c>
      <c r="CD143" s="6">
        <v>0</v>
      </c>
      <c r="CE143" s="6">
        <v>30.782312925170086</v>
      </c>
      <c r="CF143" s="6">
        <v>25</v>
      </c>
      <c r="CG143" s="6">
        <v>0</v>
      </c>
      <c r="CH143" s="6">
        <v>0</v>
      </c>
      <c r="CI143" s="6">
        <v>-7.212405337180261E-2</v>
      </c>
      <c r="CJ143" s="6">
        <v>2</v>
      </c>
      <c r="CK143" s="6">
        <v>0</v>
      </c>
      <c r="CL143" s="6">
        <v>1.1499299625281845</v>
      </c>
      <c r="CM143" s="6">
        <v>-6.1283185840707795</v>
      </c>
      <c r="CN143" s="6">
        <v>-7.0336391437308965</v>
      </c>
      <c r="CO143" s="6">
        <v>-25.616698292220107</v>
      </c>
      <c r="CP143" s="6">
        <f t="shared" si="127"/>
        <v>2.8250846317564378</v>
      </c>
      <c r="CQ143" s="6">
        <f t="shared" si="128"/>
        <v>0</v>
      </c>
      <c r="CR143" s="6">
        <f t="shared" si="144"/>
        <v>30.782312925170086</v>
      </c>
      <c r="CS143" s="10">
        <f t="shared" si="145"/>
        <v>18</v>
      </c>
      <c r="CT143" s="7">
        <f t="array" ref="CT143">SUM(IF($BX143:$CO143&lt;0,1,0))</f>
        <v>6</v>
      </c>
      <c r="CU143" s="9">
        <f t="shared" si="124"/>
        <v>33.333333333333336</v>
      </c>
      <c r="CV143" s="7">
        <f t="array" ref="CV143">SUM(IF($BX143:$CO143&gt;15,1,0))</f>
        <v>3</v>
      </c>
      <c r="CW143" s="9">
        <f t="shared" si="125"/>
        <v>16.666666666666664</v>
      </c>
      <c r="CX143" s="7">
        <f t="array" ref="CX143">SUM(IF(BX143:CO143&gt;40,1,0))</f>
        <v>0</v>
      </c>
      <c r="CY143" s="9">
        <f t="shared" si="126"/>
        <v>0</v>
      </c>
      <c r="CZ143" s="6">
        <v>2.2794043156721733</v>
      </c>
      <c r="DA143" s="6">
        <v>-3.3135509396637008</v>
      </c>
      <c r="DB143" s="6">
        <f t="shared" si="162"/>
        <v>-0.51707331199576378</v>
      </c>
      <c r="DC143" s="6">
        <f t="shared" si="146"/>
        <v>-0.51707331199576378</v>
      </c>
      <c r="DD143" s="6">
        <f t="shared" si="147"/>
        <v>2.2794043156721733</v>
      </c>
      <c r="DE143" s="10">
        <f t="shared" si="148"/>
        <v>2</v>
      </c>
      <c r="DF143" s="7">
        <f t="array" ref="DF143">SUM(IF($CZ143:$DA143&lt;0,1,0))</f>
        <v>1</v>
      </c>
      <c r="DG143" s="9">
        <f t="shared" si="149"/>
        <v>50</v>
      </c>
      <c r="DH143" s="7">
        <f t="array" ref="DH143">SUM(IF($CZ143:$DA143&gt;20,1,0))</f>
        <v>0</v>
      </c>
      <c r="DI143" s="9">
        <f t="shared" si="150"/>
        <v>0</v>
      </c>
      <c r="DJ143" s="7">
        <f t="array" ref="DJ143">SUM(IF(CZ143:DA143&gt;40,1,0))</f>
        <v>0</v>
      </c>
      <c r="DK143" s="9">
        <f t="shared" si="163"/>
        <v>0</v>
      </c>
      <c r="DL143" s="6">
        <v>3.6412025628388411</v>
      </c>
      <c r="DM143" s="6">
        <v>1.0854453187070234E-2</v>
      </c>
      <c r="DN143" s="6">
        <f t="shared" si="134"/>
        <v>1.8260285080129557</v>
      </c>
      <c r="DO143" s="6">
        <f t="shared" si="135"/>
        <v>1.8260285080129557</v>
      </c>
      <c r="DP143" s="6">
        <f t="shared" si="136"/>
        <v>3.6412025628388411</v>
      </c>
      <c r="DQ143" s="10">
        <f t="shared" si="166"/>
        <v>2</v>
      </c>
      <c r="DR143" s="7">
        <f t="array" ref="DR143">SUM(IF($DL143:$DM143&lt;0,1,0))</f>
        <v>0</v>
      </c>
      <c r="DS143" s="9">
        <f t="shared" si="167"/>
        <v>0</v>
      </c>
      <c r="DT143" s="7">
        <f t="array" ref="DT143">SUM(IF($DL143:$DM143&gt;15,1,0))</f>
        <v>0</v>
      </c>
      <c r="DU143" s="9">
        <f t="shared" si="168"/>
        <v>0</v>
      </c>
      <c r="DV143" s="7">
        <f t="array" ref="DV143">SUM(IF(DL143:DM143&gt;40,1,0))</f>
        <v>0</v>
      </c>
      <c r="DW143" s="9">
        <f t="shared" si="169"/>
        <v>0</v>
      </c>
      <c r="DX143" s="6">
        <f t="shared" si="165"/>
        <v>2.3873257801923979</v>
      </c>
      <c r="DY143" s="6">
        <f t="shared" si="151"/>
        <v>0</v>
      </c>
      <c r="DZ143" s="6">
        <f t="shared" si="152"/>
        <v>180.18091600419592</v>
      </c>
      <c r="EA143" s="9">
        <f t="shared" si="170"/>
        <v>1.7714257415590851E-3</v>
      </c>
      <c r="EB143" s="6">
        <f t="shared" si="153"/>
        <v>23.897032923740674</v>
      </c>
      <c r="EC143" s="9">
        <f t="shared" si="171"/>
        <v>241.51280634268605</v>
      </c>
      <c r="ED143" s="10">
        <f t="shared" si="154"/>
        <v>65</v>
      </c>
      <c r="EE143" s="10">
        <f t="shared" si="155"/>
        <v>24</v>
      </c>
      <c r="EF143" s="9">
        <f t="shared" si="156"/>
        <v>36.92307692307692</v>
      </c>
      <c r="EG143" s="10">
        <f t="shared" si="157"/>
        <v>4</v>
      </c>
      <c r="EH143" s="9">
        <f t="shared" si="158"/>
        <v>6.1538461538461542</v>
      </c>
      <c r="EI143" s="9">
        <f t="shared" si="172"/>
        <v>13.333333333333334</v>
      </c>
      <c r="EJ143" s="10">
        <f t="shared" si="159"/>
        <v>1</v>
      </c>
      <c r="EK143" s="9">
        <f t="shared" si="164"/>
        <v>1.5384615384615385</v>
      </c>
      <c r="EL143" s="6"/>
      <c r="EM143" s="5"/>
      <c r="EN143" s="5"/>
      <c r="EO143" s="5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</row>
    <row r="144" spans="1:168" x14ac:dyDescent="0.4">
      <c r="A144" s="7"/>
      <c r="B144" s="17">
        <v>1935</v>
      </c>
      <c r="C144" s="9">
        <v>0</v>
      </c>
      <c r="D144" s="9">
        <v>0</v>
      </c>
      <c r="E144" s="9">
        <v>0</v>
      </c>
      <c r="F144" s="9">
        <v>0</v>
      </c>
      <c r="G144" s="9">
        <v>-3.91500351333951E-2</v>
      </c>
      <c r="H144" s="9">
        <v>1.7063036539255449E-5</v>
      </c>
      <c r="I144" s="9">
        <v>2.1680956523661976E-3</v>
      </c>
      <c r="J144" s="9">
        <v>-0.31480502363391283</v>
      </c>
      <c r="K144" s="9">
        <v>0</v>
      </c>
      <c r="L144" s="9">
        <v>3.4878871744322693</v>
      </c>
      <c r="M144" s="9">
        <v>0</v>
      </c>
      <c r="N144" s="9">
        <v>0</v>
      </c>
      <c r="O144" s="9">
        <v>0</v>
      </c>
      <c r="P144" s="6">
        <f t="shared" si="173"/>
        <v>0.24123979033491283</v>
      </c>
      <c r="Q144" s="6">
        <f t="shared" si="174"/>
        <v>0</v>
      </c>
      <c r="R144" s="6">
        <f t="shared" si="175"/>
        <v>3.4878871744322693</v>
      </c>
      <c r="S144" s="10">
        <f t="shared" si="176"/>
        <v>13</v>
      </c>
      <c r="T144" s="7">
        <f t="array" ref="T144">SUM(IF($C144:$O144&lt;0,1,0))</f>
        <v>2</v>
      </c>
      <c r="U144" s="9">
        <f t="shared" si="177"/>
        <v>15.384615384615385</v>
      </c>
      <c r="V144" s="7">
        <f t="array" ref="V144">SUM(IF($C144:$O144&gt;15,1,0))</f>
        <v>0</v>
      </c>
      <c r="W144" s="9">
        <f t="shared" si="178"/>
        <v>0</v>
      </c>
      <c r="X144" s="7">
        <f t="array" ref="X144">SUM(IF(C144:O144&gt;40,1,0))</f>
        <v>0</v>
      </c>
      <c r="Y144" s="9">
        <f t="shared" si="179"/>
        <v>0</v>
      </c>
      <c r="Z144" s="6">
        <v>16.184219530554977</v>
      </c>
      <c r="AA144" s="6">
        <v>28.878033297695961</v>
      </c>
      <c r="AB144" s="6">
        <v>-0.38946321690878083</v>
      </c>
      <c r="AC144" s="6">
        <v>-0.61356195361470522</v>
      </c>
      <c r="AD144" s="9">
        <v>0.29399896235660083</v>
      </c>
      <c r="AE144" s="6">
        <v>0</v>
      </c>
      <c r="AF144" s="6">
        <v>0.27892943621832256</v>
      </c>
      <c r="AG144" s="6">
        <v>0</v>
      </c>
      <c r="AH144" s="6">
        <v>-0.1697114904662067</v>
      </c>
      <c r="AI144" s="6">
        <v>0.27892943621832256</v>
      </c>
      <c r="AJ144" s="6">
        <v>0</v>
      </c>
      <c r="AK144" s="6">
        <v>-1.6244483997840398E-3</v>
      </c>
      <c r="AL144" s="6">
        <f t="shared" si="129"/>
        <v>3.7283124628045585</v>
      </c>
      <c r="AM144" s="6">
        <f t="shared" si="130"/>
        <v>0</v>
      </c>
      <c r="AN144" s="6">
        <f t="shared" si="137"/>
        <v>28.878033297695961</v>
      </c>
      <c r="AO144" s="10">
        <f t="shared" si="138"/>
        <v>12</v>
      </c>
      <c r="AP144" s="7">
        <f t="array" ref="AP144">SUM(IF($Z144:$AK144&lt;0,1,0))</f>
        <v>4</v>
      </c>
      <c r="AQ144" s="9">
        <f t="shared" si="131"/>
        <v>33.333333333333336</v>
      </c>
      <c r="AR144" s="7">
        <f t="array" ref="AR144">SUM(IF($Z144:$AK144&gt;15,1,0))</f>
        <v>2</v>
      </c>
      <c r="AS144" s="9">
        <f t="shared" si="132"/>
        <v>16.666666666666664</v>
      </c>
      <c r="AT144" s="7">
        <f t="array" ref="AT144">SUM(IF(Z144:AK144&gt;40,1,0))</f>
        <v>0</v>
      </c>
      <c r="AU144" s="9">
        <f t="shared" si="133"/>
        <v>0</v>
      </c>
      <c r="AV144" s="6">
        <v>-0.41233705237566642</v>
      </c>
      <c r="AW144" s="6">
        <v>38.819208739833535</v>
      </c>
      <c r="AX144" s="6">
        <v>1.3655737582363159E-2</v>
      </c>
      <c r="AY144" s="9">
        <v>0.52439794787497718</v>
      </c>
      <c r="AZ144" s="9">
        <v>-0.37129520098171387</v>
      </c>
      <c r="BA144" s="9">
        <v>-0.35709110020715196</v>
      </c>
      <c r="BB144" s="6">
        <v>4.1074528380557584</v>
      </c>
      <c r="BC144" s="6">
        <v>7.0490189258531899E-2</v>
      </c>
      <c r="BD144" s="6">
        <v>5.4269714432251925</v>
      </c>
      <c r="BE144" s="6">
        <v>-0.53373807070209445</v>
      </c>
      <c r="BF144" s="6">
        <v>8.5322000773713214E-3</v>
      </c>
      <c r="BG144" s="6">
        <v>3.1769959407101922E-2</v>
      </c>
      <c r="BH144" s="6">
        <v>-7.1584541420555148E-2</v>
      </c>
      <c r="BI144" s="6">
        <v>-1.3196007129456788E-3</v>
      </c>
      <c r="BJ144" s="6">
        <v>1.3671848297169831E-2</v>
      </c>
      <c r="BK144" s="9">
        <v>5.6800060519446305E-4</v>
      </c>
      <c r="BL144" s="6">
        <v>-9.10792238554059E-2</v>
      </c>
      <c r="BM144" s="6">
        <v>0.34619188921860555</v>
      </c>
      <c r="BN144" s="6">
        <f t="shared" si="160"/>
        <v>2.6402481112877916</v>
      </c>
      <c r="BO144" s="6">
        <f t="shared" si="139"/>
        <v>1.109396882986724E-2</v>
      </c>
      <c r="BP144" s="6">
        <f t="shared" si="140"/>
        <v>38.819208739833535</v>
      </c>
      <c r="BQ144" s="10">
        <f t="shared" si="141"/>
        <v>18</v>
      </c>
      <c r="BR144" s="7">
        <f t="array" ref="BR144">SUM(IF($AV144:$BM144&lt;0,1,0))</f>
        <v>7</v>
      </c>
      <c r="BS144" s="9">
        <f t="shared" si="142"/>
        <v>38.888888888888886</v>
      </c>
      <c r="BT144" s="7">
        <f t="array" ref="BT144">SUM(IF($AV144:$BM144&gt;15,1,0))</f>
        <v>1</v>
      </c>
      <c r="BU144" s="9">
        <f t="shared" si="143"/>
        <v>5.5555555555555554</v>
      </c>
      <c r="BV144" s="7">
        <f t="array" ref="BV144">SUM(IF(AV144:BM144&gt;40,1,0))</f>
        <v>0</v>
      </c>
      <c r="BW144" s="9">
        <f t="shared" si="161"/>
        <v>0</v>
      </c>
      <c r="BX144" s="6">
        <v>0.29655990510082386</v>
      </c>
      <c r="BY144" s="6">
        <v>0</v>
      </c>
      <c r="BZ144" s="6">
        <v>20.666666666666679</v>
      </c>
      <c r="CA144" s="6">
        <v>-1.787984742530202</v>
      </c>
      <c r="CB144" s="6">
        <v>0</v>
      </c>
      <c r="CC144" s="6">
        <v>38.352941176470587</v>
      </c>
      <c r="CD144" s="6">
        <v>0</v>
      </c>
      <c r="CE144" s="6">
        <v>30.039011703511044</v>
      </c>
      <c r="CF144" s="6">
        <v>0</v>
      </c>
      <c r="CG144" s="6">
        <v>0</v>
      </c>
      <c r="CH144" s="6">
        <v>0</v>
      </c>
      <c r="CI144" s="6">
        <v>0</v>
      </c>
      <c r="CJ144" s="6">
        <v>7.8431372549019773</v>
      </c>
      <c r="CK144" s="6">
        <v>0</v>
      </c>
      <c r="CL144" s="6">
        <v>33.728746540134424</v>
      </c>
      <c r="CM144" s="6">
        <v>-5.9156257365071907</v>
      </c>
      <c r="CN144" s="6">
        <v>3.2092426187424472E-2</v>
      </c>
      <c r="CO144" s="6">
        <v>0</v>
      </c>
      <c r="CP144" s="6">
        <f t="shared" si="127"/>
        <v>6.847530288551976</v>
      </c>
      <c r="CQ144" s="6">
        <f t="shared" si="128"/>
        <v>0</v>
      </c>
      <c r="CR144" s="6">
        <f t="shared" si="144"/>
        <v>38.352941176470587</v>
      </c>
      <c r="CS144" s="10">
        <f t="shared" si="145"/>
        <v>18</v>
      </c>
      <c r="CT144" s="7">
        <f t="array" ref="CT144">SUM(IF($BX144:$CO144&lt;0,1,0))</f>
        <v>2</v>
      </c>
      <c r="CU144" s="9">
        <f t="shared" si="124"/>
        <v>11.111111111111111</v>
      </c>
      <c r="CV144" s="7">
        <f t="array" ref="CV144">SUM(IF($BX144:$CO144&gt;15,1,0))</f>
        <v>4</v>
      </c>
      <c r="CW144" s="9">
        <f t="shared" si="125"/>
        <v>22.222222222222221</v>
      </c>
      <c r="CX144" s="7">
        <f t="array" ref="CX144">SUM(IF(BX144:CO144&gt;40,1,0))</f>
        <v>0</v>
      </c>
      <c r="CY144" s="9">
        <f t="shared" si="126"/>
        <v>0</v>
      </c>
      <c r="CZ144" s="6">
        <v>-1.0103011093502423</v>
      </c>
      <c r="DA144" s="6">
        <v>-0.34499753573189462</v>
      </c>
      <c r="DB144" s="6">
        <f t="shared" si="162"/>
        <v>-0.67764932254106847</v>
      </c>
      <c r="DC144" s="6">
        <f t="shared" si="146"/>
        <v>-0.67764932254106847</v>
      </c>
      <c r="DD144" s="6">
        <f t="shared" si="147"/>
        <v>-0.34499753573189462</v>
      </c>
      <c r="DE144" s="10">
        <f t="shared" si="148"/>
        <v>2</v>
      </c>
      <c r="DF144" s="7">
        <f t="array" ref="DF144">SUM(IF($CZ144:$DA144&lt;0,1,0))</f>
        <v>2</v>
      </c>
      <c r="DG144" s="9">
        <f t="shared" si="149"/>
        <v>100</v>
      </c>
      <c r="DH144" s="7">
        <f t="array" ref="DH144">SUM(IF($CZ144:$DA144&gt;20,1,0))</f>
        <v>0</v>
      </c>
      <c r="DI144" s="9">
        <f t="shared" si="150"/>
        <v>0</v>
      </c>
      <c r="DJ144" s="7">
        <f t="array" ref="DJ144">SUM(IF(CZ144:DA144&gt;40,1,0))</f>
        <v>0</v>
      </c>
      <c r="DK144" s="9">
        <f t="shared" si="163"/>
        <v>0</v>
      </c>
      <c r="DL144" s="6">
        <v>-4.270778289424026</v>
      </c>
      <c r="DM144" s="6">
        <v>-0.38466911314601893</v>
      </c>
      <c r="DN144" s="6">
        <f t="shared" si="134"/>
        <v>-2.3277237012850227</v>
      </c>
      <c r="DO144" s="6">
        <f t="shared" si="135"/>
        <v>-2.3277237012850227</v>
      </c>
      <c r="DP144" s="6">
        <f t="shared" si="136"/>
        <v>-0.38466911314601893</v>
      </c>
      <c r="DQ144" s="10">
        <f t="shared" si="166"/>
        <v>2</v>
      </c>
      <c r="DR144" s="7">
        <f t="array" ref="DR144">SUM(IF($DL144:$DM144&lt;0,1,0))</f>
        <v>2</v>
      </c>
      <c r="DS144" s="9">
        <f t="shared" si="167"/>
        <v>100</v>
      </c>
      <c r="DT144" s="7">
        <f t="array" ref="DT144">SUM(IF($DL144:$DM144&gt;15,1,0))</f>
        <v>0</v>
      </c>
      <c r="DU144" s="9">
        <f t="shared" si="168"/>
        <v>0</v>
      </c>
      <c r="DV144" s="7">
        <f t="array" ref="DV144">SUM(IF(DL144:DM144&gt;40,1,0))</f>
        <v>0</v>
      </c>
      <c r="DW144" s="9">
        <f t="shared" si="169"/>
        <v>0</v>
      </c>
      <c r="DX144" s="6">
        <f t="shared" si="165"/>
        <v>3.271463568884188</v>
      </c>
      <c r="DY144" s="6">
        <f t="shared" si="151"/>
        <v>0</v>
      </c>
      <c r="DZ144" s="6">
        <f t="shared" si="152"/>
        <v>38.819208739833535</v>
      </c>
      <c r="EA144" s="9">
        <f t="shared" si="170"/>
        <v>-2.2975846751075815E-3</v>
      </c>
      <c r="EB144" s="6">
        <f t="shared" si="153"/>
        <v>9.7026215718131752</v>
      </c>
      <c r="EC144" s="9">
        <f t="shared" si="171"/>
        <v>239.72060597325003</v>
      </c>
      <c r="ED144" s="10">
        <f t="shared" si="154"/>
        <v>65</v>
      </c>
      <c r="EE144" s="10">
        <f t="shared" si="155"/>
        <v>19</v>
      </c>
      <c r="EF144" s="9">
        <f t="shared" si="156"/>
        <v>29.23076923076923</v>
      </c>
      <c r="EG144" s="10">
        <f t="shared" si="157"/>
        <v>7</v>
      </c>
      <c r="EH144" s="9">
        <f t="shared" si="158"/>
        <v>10.76923076923077</v>
      </c>
      <c r="EI144" s="9">
        <f t="shared" si="172"/>
        <v>13.846153846153847</v>
      </c>
      <c r="EJ144" s="10">
        <f t="shared" si="159"/>
        <v>0</v>
      </c>
      <c r="EK144" s="9">
        <f t="shared" si="164"/>
        <v>0</v>
      </c>
      <c r="EL144" s="6"/>
      <c r="EM144" s="5"/>
      <c r="EN144" s="5"/>
      <c r="EO144" s="5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</row>
    <row r="145" spans="1:168" x14ac:dyDescent="0.4">
      <c r="A145" s="7"/>
      <c r="B145" s="17">
        <v>1936</v>
      </c>
      <c r="C145" s="9">
        <v>0</v>
      </c>
      <c r="D145" s="9">
        <v>0</v>
      </c>
      <c r="E145" s="9">
        <v>0</v>
      </c>
      <c r="F145" s="9">
        <v>0</v>
      </c>
      <c r="G145" s="9">
        <v>5.5055512002444296E-2</v>
      </c>
      <c r="H145" s="9">
        <v>-1.4699273612128749E-2</v>
      </c>
      <c r="I145" s="9">
        <v>-1.5093436690916118E-2</v>
      </c>
      <c r="J145" s="9">
        <v>-26.983628575632867</v>
      </c>
      <c r="K145" s="9">
        <v>-2.4533856722286362E-2</v>
      </c>
      <c r="L145" s="9">
        <v>-1.9312002537993589</v>
      </c>
      <c r="M145" s="9">
        <v>0</v>
      </c>
      <c r="N145" s="9">
        <v>-2.4533856722286362E-2</v>
      </c>
      <c r="O145" s="9">
        <v>-2.4533856722286362E-2</v>
      </c>
      <c r="P145" s="6">
        <f t="shared" si="173"/>
        <v>-2.2279359690692067</v>
      </c>
      <c r="Q145" s="6">
        <f t="shared" si="174"/>
        <v>-1.4699273612128749E-2</v>
      </c>
      <c r="R145" s="6">
        <f t="shared" si="175"/>
        <v>5.5055512002444296E-2</v>
      </c>
      <c r="S145" s="10">
        <f t="shared" si="176"/>
        <v>13</v>
      </c>
      <c r="T145" s="7">
        <f t="array" ref="T145">SUM(IF($C145:$O145&lt;0,1,0))</f>
        <v>7</v>
      </c>
      <c r="U145" s="9">
        <f t="shared" si="177"/>
        <v>53.846153846153847</v>
      </c>
      <c r="V145" s="7">
        <f t="array" ref="V145">SUM(IF($C145:$O145&gt;15,1,0))</f>
        <v>0</v>
      </c>
      <c r="W145" s="9">
        <f t="shared" si="178"/>
        <v>0</v>
      </c>
      <c r="X145" s="7">
        <f t="array" ref="X145">SUM(IF(C145:O145&gt;40,1,0))</f>
        <v>0</v>
      </c>
      <c r="Y145" s="9">
        <f t="shared" si="179"/>
        <v>0</v>
      </c>
      <c r="Z145" s="6">
        <v>-0.25621392390152709</v>
      </c>
      <c r="AA145" s="6">
        <v>6.6036605990432928</v>
      </c>
      <c r="AB145" s="6">
        <v>-0.14162319836507065</v>
      </c>
      <c r="AC145" s="6">
        <v>0.46875405347579502</v>
      </c>
      <c r="AD145" s="9">
        <v>0.80181630072422294</v>
      </c>
      <c r="AE145" s="6">
        <v>0</v>
      </c>
      <c r="AF145" s="6">
        <v>-0.32689759869541923</v>
      </c>
      <c r="AG145" s="6">
        <v>0</v>
      </c>
      <c r="AH145" s="6">
        <v>-0.83999999999999631</v>
      </c>
      <c r="AI145" s="6">
        <v>-0.32689759869541923</v>
      </c>
      <c r="AJ145" s="6">
        <v>0</v>
      </c>
      <c r="AK145" s="6">
        <v>-1.4281579994135374E-2</v>
      </c>
      <c r="AL145" s="6">
        <f t="shared" si="129"/>
        <v>0.49735975446597863</v>
      </c>
      <c r="AM145" s="6">
        <f t="shared" si="130"/>
        <v>-7.1407899970676869E-3</v>
      </c>
      <c r="AN145" s="6">
        <f t="shared" si="137"/>
        <v>6.6036605990432928</v>
      </c>
      <c r="AO145" s="10">
        <f t="shared" si="138"/>
        <v>12</v>
      </c>
      <c r="AP145" s="7">
        <f t="array" ref="AP145">SUM(IF($Z145:$AK145&lt;0,1,0))</f>
        <v>6</v>
      </c>
      <c r="AQ145" s="9">
        <f t="shared" si="131"/>
        <v>50</v>
      </c>
      <c r="AR145" s="7">
        <f t="array" ref="AR145">SUM(IF($Z145:$AK145&gt;15,1,0))</f>
        <v>0</v>
      </c>
      <c r="AS145" s="9">
        <f t="shared" si="132"/>
        <v>0</v>
      </c>
      <c r="AT145" s="7">
        <f t="array" ref="AT145">SUM(IF(Z145:AK145&gt;40,1,0))</f>
        <v>0</v>
      </c>
      <c r="AU145" s="9">
        <f t="shared" si="133"/>
        <v>0</v>
      </c>
      <c r="AV145" s="6">
        <v>4.0848594952835882E-2</v>
      </c>
      <c r="AW145" s="6">
        <v>-29.444467952978528</v>
      </c>
      <c r="AX145" s="6">
        <v>-1.6689110966106036E-2</v>
      </c>
      <c r="AY145" s="9">
        <v>0.61994972557819494</v>
      </c>
      <c r="AZ145" s="9">
        <v>40.73774864612092</v>
      </c>
      <c r="BA145" s="9">
        <v>-1.0054970608205482</v>
      </c>
      <c r="BB145" s="6">
        <v>-0.19740321412925477</v>
      </c>
      <c r="BC145" s="6">
        <v>0.60753738648007261</v>
      </c>
      <c r="BD145" s="6">
        <v>52.812590861091493</v>
      </c>
      <c r="BE145" s="6">
        <v>23.651844954006187</v>
      </c>
      <c r="BF145" s="6">
        <v>-1.0989891499812998E-2</v>
      </c>
      <c r="BG145" s="6">
        <v>-0.62910168197837235</v>
      </c>
      <c r="BH145" s="6">
        <v>0.31843283481636231</v>
      </c>
      <c r="BI145" s="6">
        <v>-29.410887003110574</v>
      </c>
      <c r="BJ145" s="6">
        <v>76.911404863778657</v>
      </c>
      <c r="BK145" s="9">
        <v>-1.1562505703965886E-2</v>
      </c>
      <c r="BL145" s="6">
        <v>-0.65510132360070417</v>
      </c>
      <c r="BM145" s="6">
        <v>0.44356826022671214</v>
      </c>
      <c r="BN145" s="6">
        <f t="shared" si="160"/>
        <v>7.4867903545701955</v>
      </c>
      <c r="BO145" s="6">
        <f t="shared" si="139"/>
        <v>1.4929351726511442E-2</v>
      </c>
      <c r="BP145" s="6">
        <f t="shared" si="140"/>
        <v>76.911404863778657</v>
      </c>
      <c r="BQ145" s="10">
        <f t="shared" si="141"/>
        <v>18</v>
      </c>
      <c r="BR145" s="7">
        <f t="array" ref="BR145">SUM(IF($AV145:$BM145&lt;0,1,0))</f>
        <v>9</v>
      </c>
      <c r="BS145" s="9">
        <f t="shared" si="142"/>
        <v>50</v>
      </c>
      <c r="BT145" s="7">
        <f t="array" ref="BT145">SUM(IF($AV145:$BM145&gt;15,1,0))</f>
        <v>4</v>
      </c>
      <c r="BU145" s="9">
        <f t="shared" si="143"/>
        <v>22.222222222222221</v>
      </c>
      <c r="BV145" s="7">
        <f t="array" ref="BV145">SUM(IF(AV145:BM145&gt;40,1,0))</f>
        <v>3</v>
      </c>
      <c r="BW145" s="9">
        <f t="shared" si="161"/>
        <v>16.666666666666664</v>
      </c>
      <c r="BX145" s="6">
        <v>0.41395623891189448</v>
      </c>
      <c r="BY145" s="6">
        <v>300</v>
      </c>
      <c r="BZ145" s="6">
        <v>-7.182320441988943</v>
      </c>
      <c r="CA145" s="6">
        <v>12.055991585079706</v>
      </c>
      <c r="CB145" s="6">
        <v>5.1428571428571379</v>
      </c>
      <c r="CC145" s="6">
        <v>4.9319727891156573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3.6088054853844476E-2</v>
      </c>
      <c r="CJ145" s="6">
        <v>0</v>
      </c>
      <c r="CK145" s="6">
        <v>0</v>
      </c>
      <c r="CL145" s="6">
        <v>147.01833234772326</v>
      </c>
      <c r="CM145" s="6">
        <v>-0.77655310621241869</v>
      </c>
      <c r="CN145" s="6">
        <v>0.25665704202759709</v>
      </c>
      <c r="CO145" s="6">
        <v>0.25510204081633514</v>
      </c>
      <c r="CP145" s="6">
        <f t="shared" si="127"/>
        <v>25.675115760732449</v>
      </c>
      <c r="CQ145" s="6">
        <f t="shared" si="128"/>
        <v>1.8044027426922238E-2</v>
      </c>
      <c r="CR145" s="6">
        <f t="shared" si="144"/>
        <v>300</v>
      </c>
      <c r="CS145" s="10">
        <f t="shared" si="145"/>
        <v>18</v>
      </c>
      <c r="CT145" s="7">
        <f t="array" ref="CT145">SUM(IF($BX145:$CO145&lt;0,1,0))</f>
        <v>2</v>
      </c>
      <c r="CU145" s="9">
        <f t="shared" si="124"/>
        <v>11.111111111111111</v>
      </c>
      <c r="CV145" s="7">
        <f t="array" ref="CV145">SUM(IF($BX145:$CO145&gt;15,1,0))</f>
        <v>2</v>
      </c>
      <c r="CW145" s="9">
        <f t="shared" si="125"/>
        <v>11.111111111111111</v>
      </c>
      <c r="CX145" s="7">
        <f t="array" ref="CX145">SUM(IF(BX145:CO145&gt;40,1,0))</f>
        <v>2</v>
      </c>
      <c r="CY145" s="9">
        <f t="shared" si="126"/>
        <v>11.111111111111111</v>
      </c>
      <c r="CZ145" s="6">
        <v>0.11006603962377959</v>
      </c>
      <c r="DA145" s="6">
        <v>-0.44160942100098799</v>
      </c>
      <c r="DB145" s="6">
        <f t="shared" si="162"/>
        <v>-0.1657716906886042</v>
      </c>
      <c r="DC145" s="6">
        <f t="shared" si="146"/>
        <v>-0.1657716906886042</v>
      </c>
      <c r="DD145" s="6">
        <f t="shared" si="147"/>
        <v>0.11006603962377959</v>
      </c>
      <c r="DE145" s="10">
        <f t="shared" si="148"/>
        <v>2</v>
      </c>
      <c r="DF145" s="7">
        <f t="array" ref="DF145">SUM(IF($CZ145:$DA145&lt;0,1,0))</f>
        <v>1</v>
      </c>
      <c r="DG145" s="9">
        <f t="shared" si="149"/>
        <v>50</v>
      </c>
      <c r="DH145" s="7">
        <f t="array" ref="DH145">SUM(IF($CZ145:$DA145&gt;20,1,0))</f>
        <v>0</v>
      </c>
      <c r="DI145" s="9">
        <f t="shared" si="150"/>
        <v>0</v>
      </c>
      <c r="DJ145" s="7">
        <f t="array" ref="DJ145">SUM(IF(CZ145:DA145&gt;40,1,0))</f>
        <v>0</v>
      </c>
      <c r="DK145" s="9">
        <f t="shared" si="163"/>
        <v>0</v>
      </c>
      <c r="DL145" s="6">
        <v>1.8490754622688677</v>
      </c>
      <c r="DM145" s="6">
        <v>-2.5295959798476986E-2</v>
      </c>
      <c r="DN145" s="6">
        <f t="shared" si="134"/>
        <v>0.91188975123519533</v>
      </c>
      <c r="DO145" s="6">
        <f t="shared" si="135"/>
        <v>0.91188975123519533</v>
      </c>
      <c r="DP145" s="6">
        <f t="shared" si="136"/>
        <v>1.8490754622688677</v>
      </c>
      <c r="DQ145" s="10">
        <f t="shared" si="166"/>
        <v>2</v>
      </c>
      <c r="DR145" s="7">
        <f t="array" ref="DR145">SUM(IF($DL145:$DM145&lt;0,1,0))</f>
        <v>1</v>
      </c>
      <c r="DS145" s="9">
        <f t="shared" si="167"/>
        <v>50</v>
      </c>
      <c r="DT145" s="7">
        <f t="array" ref="DT145">SUM(IF($DL145:$DM145&gt;15,1,0))</f>
        <v>0</v>
      </c>
      <c r="DU145" s="9">
        <f t="shared" si="168"/>
        <v>0</v>
      </c>
      <c r="DV145" s="7">
        <f t="array" ref="DV145">SUM(IF(DL145:DM145&gt;40,1,0))</f>
        <v>0</v>
      </c>
      <c r="DW145" s="9">
        <f t="shared" si="169"/>
        <v>0</v>
      </c>
      <c r="DX145" s="6">
        <f t="shared" si="165"/>
        <v>8.8524876254189682</v>
      </c>
      <c r="DY145" s="6">
        <f t="shared" si="151"/>
        <v>0</v>
      </c>
      <c r="DZ145" s="6">
        <f t="shared" si="152"/>
        <v>300</v>
      </c>
      <c r="EA145" s="9">
        <f t="shared" si="170"/>
        <v>-2.2975846751075815E-3</v>
      </c>
      <c r="EB145" s="6">
        <f t="shared" si="153"/>
        <v>43.338880029592133</v>
      </c>
      <c r="EC145" s="9">
        <f t="shared" si="171"/>
        <v>281.28492939478957</v>
      </c>
      <c r="ED145" s="10">
        <f t="shared" si="154"/>
        <v>65</v>
      </c>
      <c r="EE145" s="10">
        <f t="shared" si="155"/>
        <v>26</v>
      </c>
      <c r="EF145" s="9">
        <f t="shared" si="156"/>
        <v>40</v>
      </c>
      <c r="EG145" s="10">
        <f t="shared" si="157"/>
        <v>6</v>
      </c>
      <c r="EH145" s="9">
        <f t="shared" si="158"/>
        <v>9.2307692307692317</v>
      </c>
      <c r="EI145" s="9">
        <f t="shared" si="172"/>
        <v>13.076923076923075</v>
      </c>
      <c r="EJ145" s="10">
        <f t="shared" si="159"/>
        <v>5</v>
      </c>
      <c r="EK145" s="9">
        <f t="shared" si="164"/>
        <v>7.6923076923076925</v>
      </c>
      <c r="EL145" s="6"/>
      <c r="EM145" s="5"/>
      <c r="EN145" s="5"/>
      <c r="EO145" s="5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</row>
    <row r="146" spans="1:168" x14ac:dyDescent="0.4">
      <c r="A146" s="7"/>
      <c r="B146" s="17">
        <v>1937</v>
      </c>
      <c r="C146" s="9">
        <v>0</v>
      </c>
      <c r="D146" s="9">
        <v>0</v>
      </c>
      <c r="E146" s="9">
        <v>0</v>
      </c>
      <c r="F146" s="9">
        <v>0</v>
      </c>
      <c r="G146" s="9">
        <v>-2.7373450432999213E-2</v>
      </c>
      <c r="H146" s="9">
        <v>3.9624867581911083E-2</v>
      </c>
      <c r="I146" s="9">
        <v>4.0039921935841605E-2</v>
      </c>
      <c r="J146" s="9">
        <v>-28.564793014647826</v>
      </c>
      <c r="K146" s="9">
        <v>4.9533515450872478E-2</v>
      </c>
      <c r="L146" s="9">
        <v>2.4577352757884086</v>
      </c>
      <c r="M146" s="9">
        <v>0</v>
      </c>
      <c r="N146" s="9">
        <v>4.9533515450872478E-2</v>
      </c>
      <c r="O146" s="9">
        <v>4.9533515450872478E-2</v>
      </c>
      <c r="P146" s="6">
        <f t="shared" si="173"/>
        <v>-1.9927819887247731</v>
      </c>
      <c r="Q146" s="6">
        <f t="shared" si="174"/>
        <v>0</v>
      </c>
      <c r="R146" s="6">
        <f t="shared" si="175"/>
        <v>2.4577352757884086</v>
      </c>
      <c r="S146" s="10">
        <f t="shared" si="176"/>
        <v>13</v>
      </c>
      <c r="T146" s="7">
        <f t="array" ref="T146">SUM(IF($C146:$O146&lt;0,1,0))</f>
        <v>2</v>
      </c>
      <c r="U146" s="9">
        <f t="shared" si="177"/>
        <v>15.384615384615385</v>
      </c>
      <c r="V146" s="7">
        <f t="array" ref="V146">SUM(IF($C146:$O146&gt;15,1,0))</f>
        <v>0</v>
      </c>
      <c r="W146" s="9">
        <f t="shared" si="178"/>
        <v>0</v>
      </c>
      <c r="X146" s="7">
        <f t="array" ref="X146">SUM(IF(C146:O146&gt;40,1,0))</f>
        <v>0</v>
      </c>
      <c r="Y146" s="9">
        <f t="shared" si="179"/>
        <v>0</v>
      </c>
      <c r="Z146" s="6">
        <v>0.19486846378695688</v>
      </c>
      <c r="AA146" s="6">
        <v>-0.26293046977610146</v>
      </c>
      <c r="AB146" s="6">
        <v>0.16437095401045099</v>
      </c>
      <c r="AC146" s="6">
        <v>0.41364363626106293</v>
      </c>
      <c r="AD146" s="9">
        <v>-1.9586600142551647</v>
      </c>
      <c r="AE146" s="6">
        <v>0</v>
      </c>
      <c r="AF146" s="6">
        <v>2.6364996808769803E-2</v>
      </c>
      <c r="AG146" s="6">
        <v>0</v>
      </c>
      <c r="AH146" s="6">
        <v>0.67567567567565767</v>
      </c>
      <c r="AI146" s="6">
        <v>2.6364996808769803E-2</v>
      </c>
      <c r="AJ146" s="6">
        <v>0</v>
      </c>
      <c r="AK146" s="6">
        <v>3.9178719080279478E-2</v>
      </c>
      <c r="AL146" s="6">
        <f t="shared" si="129"/>
        <v>-5.6760253466609879E-2</v>
      </c>
      <c r="AM146" s="6">
        <f t="shared" si="130"/>
        <v>2.6364996808769803E-2</v>
      </c>
      <c r="AN146" s="6">
        <f t="shared" si="137"/>
        <v>0.67567567567565767</v>
      </c>
      <c r="AO146" s="10">
        <f t="shared" si="138"/>
        <v>12</v>
      </c>
      <c r="AP146" s="7">
        <f t="array" ref="AP146">SUM(IF($Z146:$AK146&lt;0,1,0))</f>
        <v>2</v>
      </c>
      <c r="AQ146" s="9">
        <f t="shared" si="131"/>
        <v>16.666666666666668</v>
      </c>
      <c r="AR146" s="7">
        <f t="array" ref="AR146">SUM(IF($Z146:$AK146&gt;15,1,0))</f>
        <v>0</v>
      </c>
      <c r="AS146" s="9">
        <f t="shared" si="132"/>
        <v>0</v>
      </c>
      <c r="AT146" s="7">
        <f t="array" ref="AT146">SUM(IF(Z146:AK146&gt;40,1,0))</f>
        <v>0</v>
      </c>
      <c r="AU146" s="9">
        <f t="shared" si="133"/>
        <v>0</v>
      </c>
      <c r="AV146" s="6">
        <v>0.7829518266400548</v>
      </c>
      <c r="AW146" s="6">
        <v>-27.632252501479794</v>
      </c>
      <c r="AX146" s="6">
        <v>4.1816631116620151E-2</v>
      </c>
      <c r="AY146" s="9">
        <v>-2.0707674287430811</v>
      </c>
      <c r="AZ146" s="9">
        <v>40.041290156900835</v>
      </c>
      <c r="BA146" s="9">
        <v>2.6612822647184009</v>
      </c>
      <c r="BB146" s="6">
        <v>6.3722988379524805</v>
      </c>
      <c r="BC146" s="6">
        <v>0.11013884144299713</v>
      </c>
      <c r="BD146" s="6">
        <v>1.8667575004013282</v>
      </c>
      <c r="BE146" s="6">
        <v>-5.1529318005916203E-2</v>
      </c>
      <c r="BF146" s="6">
        <v>-3.2518810133075338E-2</v>
      </c>
      <c r="BG146" s="6">
        <v>1.4455225217579803</v>
      </c>
      <c r="BH146" s="6">
        <v>0.24368580283771202</v>
      </c>
      <c r="BI146" s="6">
        <v>5.1482987798829427</v>
      </c>
      <c r="BJ146" s="6">
        <v>24.957501390863591</v>
      </c>
      <c r="BK146" s="9">
        <v>6.8533258544034581E-2</v>
      </c>
      <c r="BL146" s="6">
        <v>1.3951158772730787</v>
      </c>
      <c r="BM146" s="6">
        <v>-1.8155053974484803</v>
      </c>
      <c r="BN146" s="6">
        <f t="shared" si="160"/>
        <v>2.9740344574734281</v>
      </c>
      <c r="BO146" s="6">
        <f t="shared" si="139"/>
        <v>0.51331881473888341</v>
      </c>
      <c r="BP146" s="6">
        <f t="shared" si="140"/>
        <v>40.041290156900835</v>
      </c>
      <c r="BQ146" s="10">
        <f t="shared" si="141"/>
        <v>18</v>
      </c>
      <c r="BR146" s="7">
        <f t="array" ref="BR146">SUM(IF($AV146:$BM146&lt;0,1,0))</f>
        <v>5</v>
      </c>
      <c r="BS146" s="9">
        <f t="shared" si="142"/>
        <v>27.777777777777779</v>
      </c>
      <c r="BT146" s="7">
        <f t="array" ref="BT146">SUM(IF($AV146:$BM146&gt;15,1,0))</f>
        <v>2</v>
      </c>
      <c r="BU146" s="9">
        <f t="shared" si="143"/>
        <v>11.111111111111111</v>
      </c>
      <c r="BV146" s="7">
        <f t="array" ref="BV146">SUM(IF(AV146:BM146&gt;40,1,0))</f>
        <v>1</v>
      </c>
      <c r="BW146" s="9">
        <f t="shared" si="161"/>
        <v>5.5555555555555554</v>
      </c>
      <c r="BX146" s="6">
        <v>-1.7831435675958685</v>
      </c>
      <c r="BY146" s="6">
        <v>50</v>
      </c>
      <c r="BZ146" s="6">
        <v>4.1666666666666741</v>
      </c>
      <c r="CA146" s="6">
        <v>-3.7499037499037491</v>
      </c>
      <c r="CB146" s="6">
        <v>-4.891304347826086</v>
      </c>
      <c r="CC146" s="6">
        <v>-8.995137763371142</v>
      </c>
      <c r="CD146" s="6">
        <v>0</v>
      </c>
      <c r="CE146" s="6">
        <v>11.1</v>
      </c>
      <c r="CF146" s="6">
        <v>0</v>
      </c>
      <c r="CG146" s="6">
        <v>0</v>
      </c>
      <c r="CH146" s="6">
        <v>0</v>
      </c>
      <c r="CI146" s="6">
        <v>0</v>
      </c>
      <c r="CJ146" s="6">
        <v>34.545454545454525</v>
      </c>
      <c r="CK146" s="6">
        <v>0</v>
      </c>
      <c r="CL146" s="6">
        <v>-1.7831169674083935</v>
      </c>
      <c r="CM146" s="6">
        <v>3.3324917950012578</v>
      </c>
      <c r="CN146" s="6">
        <v>7.9999999999991189E-2</v>
      </c>
      <c r="CO146" s="6">
        <v>-13.994910941475835</v>
      </c>
      <c r="CP146" s="6">
        <f t="shared" si="127"/>
        <v>3.7792830927522991</v>
      </c>
      <c r="CQ146" s="6">
        <f t="shared" si="128"/>
        <v>0</v>
      </c>
      <c r="CR146" s="6">
        <f t="shared" si="144"/>
        <v>50</v>
      </c>
      <c r="CS146" s="10">
        <f t="shared" si="145"/>
        <v>18</v>
      </c>
      <c r="CT146" s="7">
        <f t="array" ref="CT146">SUM(IF($BX146:$CO146&lt;0,1,0))</f>
        <v>6</v>
      </c>
      <c r="CU146" s="9">
        <f t="shared" si="124"/>
        <v>33.333333333333336</v>
      </c>
      <c r="CV146" s="7">
        <f t="array" ref="CV146">SUM(IF($BX146:$CO146&gt;15,1,0))</f>
        <v>2</v>
      </c>
      <c r="CW146" s="9">
        <f t="shared" si="125"/>
        <v>11.111111111111111</v>
      </c>
      <c r="CX146" s="7">
        <f t="array" ref="CX146">SUM(IF(BX146:CO146&gt;40,1,0))</f>
        <v>1</v>
      </c>
      <c r="CY146" s="9">
        <f t="shared" si="126"/>
        <v>5.5555555555555554</v>
      </c>
      <c r="CZ146" s="6">
        <v>0.89955022488756864</v>
      </c>
      <c r="DA146" s="6">
        <v>1.8490754622688677</v>
      </c>
      <c r="DB146" s="6">
        <f t="shared" si="162"/>
        <v>1.3743128435782181</v>
      </c>
      <c r="DC146" s="6">
        <f t="shared" si="146"/>
        <v>1.3743128435782181</v>
      </c>
      <c r="DD146" s="6">
        <f t="shared" si="147"/>
        <v>1.8490754622688677</v>
      </c>
      <c r="DE146" s="10">
        <f t="shared" si="148"/>
        <v>2</v>
      </c>
      <c r="DF146" s="7">
        <f t="array" ref="DF146">SUM(IF($CZ146:$DA146&lt;0,1,0))</f>
        <v>0</v>
      </c>
      <c r="DG146" s="9">
        <f t="shared" si="149"/>
        <v>0</v>
      </c>
      <c r="DH146" s="7">
        <f t="array" ref="DH146">SUM(IF($CZ146:$DA146&gt;20,1,0))</f>
        <v>0</v>
      </c>
      <c r="DI146" s="9">
        <f t="shared" si="150"/>
        <v>0</v>
      </c>
      <c r="DJ146" s="7">
        <f t="array" ref="DJ146">SUM(IF(CZ146:DA146&gt;40,1,0))</f>
        <v>0</v>
      </c>
      <c r="DK146" s="9">
        <f t="shared" si="163"/>
        <v>0</v>
      </c>
      <c r="DL146" s="6">
        <v>-6.5390004670714656</v>
      </c>
      <c r="DM146" s="6">
        <v>3.1423907320582423E-2</v>
      </c>
      <c r="DN146" s="6">
        <f t="shared" si="134"/>
        <v>-3.2537882798754416</v>
      </c>
      <c r="DO146" s="6">
        <f t="shared" si="135"/>
        <v>-3.2537882798754416</v>
      </c>
      <c r="DP146" s="6">
        <f t="shared" si="136"/>
        <v>3.1423907320582423E-2</v>
      </c>
      <c r="DQ146" s="10">
        <f t="shared" si="166"/>
        <v>2</v>
      </c>
      <c r="DR146" s="7">
        <f t="array" ref="DR146">SUM(IF($DL146:$DM146&lt;0,1,0))</f>
        <v>1</v>
      </c>
      <c r="DS146" s="9">
        <f t="shared" si="167"/>
        <v>50</v>
      </c>
      <c r="DT146" s="7">
        <f t="array" ref="DT146">SUM(IF($DL146:$DM146&gt;15,1,0))</f>
        <v>0</v>
      </c>
      <c r="DU146" s="9">
        <f t="shared" si="168"/>
        <v>0</v>
      </c>
      <c r="DV146" s="7">
        <f t="array" ref="DV146">SUM(IF(DL146:DM146&gt;40,1,0))</f>
        <v>0</v>
      </c>
      <c r="DW146" s="9">
        <f t="shared" si="169"/>
        <v>0</v>
      </c>
      <c r="DX146" s="6">
        <f t="shared" si="165"/>
        <v>1.4032842482530352</v>
      </c>
      <c r="DY146" s="6">
        <f t="shared" si="151"/>
        <v>3.1423907320582423E-2</v>
      </c>
      <c r="DZ146" s="6">
        <f t="shared" si="152"/>
        <v>50</v>
      </c>
      <c r="EA146" s="9">
        <f t="shared" si="170"/>
        <v>2.9397332116561556E-3</v>
      </c>
      <c r="EB146" s="6">
        <f t="shared" si="153"/>
        <v>11.174393868334166</v>
      </c>
      <c r="EC146" s="9">
        <f t="shared" si="171"/>
        <v>267.78410600463991</v>
      </c>
      <c r="ED146" s="10">
        <f t="shared" si="154"/>
        <v>65</v>
      </c>
      <c r="EE146" s="10">
        <f t="shared" si="155"/>
        <v>16</v>
      </c>
      <c r="EF146" s="9">
        <f t="shared" si="156"/>
        <v>24.615384615384617</v>
      </c>
      <c r="EG146" s="10">
        <f t="shared" si="157"/>
        <v>4</v>
      </c>
      <c r="EH146" s="9">
        <f t="shared" si="158"/>
        <v>6.1538461538461542</v>
      </c>
      <c r="EI146" s="9">
        <f t="shared" si="172"/>
        <v>11.025641025641027</v>
      </c>
      <c r="EJ146" s="10">
        <f t="shared" si="159"/>
        <v>2</v>
      </c>
      <c r="EK146" s="9">
        <f t="shared" si="164"/>
        <v>3.0769230769230771</v>
      </c>
      <c r="EL146" s="6"/>
      <c r="EM146" s="5"/>
      <c r="EN146" s="5"/>
      <c r="EO146" s="5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</row>
    <row r="147" spans="1:168" x14ac:dyDescent="0.4">
      <c r="A147" s="7"/>
      <c r="B147" s="17">
        <v>1938</v>
      </c>
      <c r="C147" s="9">
        <v>0</v>
      </c>
      <c r="D147" s="9">
        <v>0</v>
      </c>
      <c r="E147" s="9">
        <v>0</v>
      </c>
      <c r="F147" s="9">
        <v>0</v>
      </c>
      <c r="G147" s="9">
        <v>-9.6011349671742963E-4</v>
      </c>
      <c r="H147" s="9">
        <v>-1.0646447533424475E-2</v>
      </c>
      <c r="I147" s="9">
        <v>-9.6771751042279419E-3</v>
      </c>
      <c r="J147" s="9">
        <v>-17.06195693786826</v>
      </c>
      <c r="K147" s="9">
        <v>-2.4981264051948671E-2</v>
      </c>
      <c r="L147" s="9">
        <v>-6.909143039479126</v>
      </c>
      <c r="M147" s="9">
        <v>0</v>
      </c>
      <c r="N147" s="9">
        <v>-2.4981264051948671E-2</v>
      </c>
      <c r="O147" s="9">
        <v>-2.4981264051948671E-2</v>
      </c>
      <c r="P147" s="6">
        <f t="shared" si="173"/>
        <v>-1.8513328850490465</v>
      </c>
      <c r="Q147" s="6">
        <f t="shared" si="174"/>
        <v>-9.6771751042279419E-3</v>
      </c>
      <c r="R147" s="6">
        <f t="shared" si="175"/>
        <v>0</v>
      </c>
      <c r="S147" s="10">
        <f t="shared" si="176"/>
        <v>13</v>
      </c>
      <c r="T147" s="7">
        <f t="array" ref="T147">SUM(IF($C147:$O147&lt;0,1,0))</f>
        <v>8</v>
      </c>
      <c r="U147" s="9">
        <f t="shared" si="177"/>
        <v>61.53846153846154</v>
      </c>
      <c r="V147" s="7">
        <f t="array" ref="V147">SUM(IF($C147:$O147&gt;15,1,0))</f>
        <v>0</v>
      </c>
      <c r="W147" s="9">
        <f t="shared" si="178"/>
        <v>0</v>
      </c>
      <c r="X147" s="7">
        <f t="array" ref="X147">SUM(IF(C147:O147&gt;40,1,0))</f>
        <v>0</v>
      </c>
      <c r="Y147" s="9">
        <f t="shared" si="179"/>
        <v>0</v>
      </c>
      <c r="Z147" s="6">
        <v>82.920288787387648</v>
      </c>
      <c r="AA147" s="6">
        <v>-9.1605146103490576E-2</v>
      </c>
      <c r="AB147" s="6">
        <v>1.1057899687592077</v>
      </c>
      <c r="AC147" s="6">
        <v>-4.4771973176571667E-2</v>
      </c>
      <c r="AD147" s="6">
        <v>6.8715831103873359</v>
      </c>
      <c r="AE147" s="6">
        <v>0</v>
      </c>
      <c r="AF147" s="6">
        <v>0.84829011533438248</v>
      </c>
      <c r="AG147" s="6">
        <v>0</v>
      </c>
      <c r="AH147" s="6">
        <v>0.51086847640990918</v>
      </c>
      <c r="AI147" s="6">
        <v>0.84829011533438248</v>
      </c>
      <c r="AJ147" s="6">
        <v>0</v>
      </c>
      <c r="AK147" s="6">
        <v>-6.61896717457644E-3</v>
      </c>
      <c r="AL147" s="6">
        <f t="shared" si="129"/>
        <v>7.7468428739298529</v>
      </c>
      <c r="AM147" s="6">
        <f t="shared" si="130"/>
        <v>0.25543423820495459</v>
      </c>
      <c r="AN147" s="6">
        <f t="shared" si="137"/>
        <v>82.920288787387648</v>
      </c>
      <c r="AO147" s="10">
        <f t="shared" si="138"/>
        <v>12</v>
      </c>
      <c r="AP147" s="7">
        <f t="array" ref="AP147">SUM(IF($Z147:$AK147&lt;0,1,0))</f>
        <v>3</v>
      </c>
      <c r="AQ147" s="9">
        <f t="shared" si="131"/>
        <v>25</v>
      </c>
      <c r="AR147" s="7">
        <f t="array" ref="AR147">SUM(IF($Z147:$AK147&gt;15,1,0))</f>
        <v>1</v>
      </c>
      <c r="AS147" s="9">
        <f t="shared" si="132"/>
        <v>8.3333333333333321</v>
      </c>
      <c r="AT147" s="7">
        <f t="array" ref="AT147">SUM(IF(Z147:AK147&gt;40,1,0))</f>
        <v>1</v>
      </c>
      <c r="AU147" s="9">
        <f t="shared" si="133"/>
        <v>8.3333333333333321</v>
      </c>
      <c r="AV147" s="6">
        <v>-0.16623219615399254</v>
      </c>
      <c r="AW147" s="6">
        <v>0.84244853590595969</v>
      </c>
      <c r="AX147" s="6">
        <v>6.9962977831304007</v>
      </c>
      <c r="AY147" s="9">
        <v>7.3585717595912925</v>
      </c>
      <c r="AZ147" s="6">
        <v>28.989984722457997</v>
      </c>
      <c r="BA147" s="6">
        <v>-0.14531363526275598</v>
      </c>
      <c r="BB147" s="6">
        <v>6.9867891995044173</v>
      </c>
      <c r="BC147" s="4"/>
      <c r="BD147" s="6">
        <v>0</v>
      </c>
      <c r="BE147" s="6">
        <v>-4.3979978644822832</v>
      </c>
      <c r="BF147" s="6">
        <v>-7.4450267742798282E-2</v>
      </c>
      <c r="BG147" s="6">
        <v>-6.1512762977645625</v>
      </c>
      <c r="BH147" s="6">
        <v>-0.30761903132121571</v>
      </c>
      <c r="BI147" s="6">
        <v>0</v>
      </c>
      <c r="BJ147" s="6">
        <v>23.773304888229262</v>
      </c>
      <c r="BK147" s="9">
        <v>6.7165200957086668E-2</v>
      </c>
      <c r="BL147" s="6">
        <v>0.50367764630638856</v>
      </c>
      <c r="BM147" s="6">
        <v>6.99650174912545</v>
      </c>
      <c r="BN147" s="6">
        <f t="shared" si="160"/>
        <v>4.1924618936753326</v>
      </c>
      <c r="BO147" s="6">
        <f t="shared" si="139"/>
        <v>6.7165200957086668E-2</v>
      </c>
      <c r="BP147" s="6">
        <f t="shared" si="140"/>
        <v>28.989984722457997</v>
      </c>
      <c r="BQ147" s="10">
        <f t="shared" si="141"/>
        <v>17</v>
      </c>
      <c r="BR147" s="7">
        <f t="array" ref="BR147">SUM(IF($AV147:$BM147&lt;0,1,0))</f>
        <v>6</v>
      </c>
      <c r="BS147" s="9">
        <f t="shared" si="142"/>
        <v>35.294117647058826</v>
      </c>
      <c r="BT147" s="7">
        <f t="array" ref="BT147">SUM(IF($AV147:$BM147&gt;15,1,0))</f>
        <v>2</v>
      </c>
      <c r="BU147" s="9">
        <f t="shared" si="143"/>
        <v>11.76470588235294</v>
      </c>
      <c r="BV147" s="7">
        <f t="array" ref="BV147">SUM(IF(AV147:BM147&gt;40,1,0))</f>
        <v>0</v>
      </c>
      <c r="BW147" s="9">
        <f t="shared" si="161"/>
        <v>0</v>
      </c>
      <c r="BX147" s="6">
        <v>6.9922382491089063</v>
      </c>
      <c r="BY147" s="6">
        <v>17.5</v>
      </c>
      <c r="BZ147" s="6">
        <v>1.1428571428571344</v>
      </c>
      <c r="CA147" s="6">
        <v>0</v>
      </c>
      <c r="CB147" s="6">
        <v>0</v>
      </c>
      <c r="CC147" s="6">
        <v>0</v>
      </c>
      <c r="CD147" s="6">
        <v>0</v>
      </c>
      <c r="CE147" s="6">
        <v>26.91269126912692</v>
      </c>
      <c r="CF147" s="6">
        <v>0</v>
      </c>
      <c r="CG147" s="6">
        <v>0</v>
      </c>
      <c r="CH147" s="6">
        <v>0</v>
      </c>
      <c r="CI147" s="6">
        <v>17.585192585192601</v>
      </c>
      <c r="CJ147" s="6">
        <v>153.37837837837839</v>
      </c>
      <c r="CK147" s="6">
        <v>0</v>
      </c>
      <c r="CL147" s="6">
        <v>6.9922092722822349</v>
      </c>
      <c r="CM147" s="6">
        <v>18.739311018812611</v>
      </c>
      <c r="CN147" s="6">
        <v>30.039968025579554</v>
      </c>
      <c r="CO147" s="6">
        <v>-5.6213017751479244</v>
      </c>
      <c r="CP147" s="6">
        <f t="shared" si="127"/>
        <v>15.203419120343913</v>
      </c>
      <c r="CQ147" s="6">
        <f t="shared" si="128"/>
        <v>0.57142857142856718</v>
      </c>
      <c r="CR147" s="6">
        <f t="shared" si="144"/>
        <v>153.37837837837839</v>
      </c>
      <c r="CS147" s="10">
        <f t="shared" si="145"/>
        <v>18</v>
      </c>
      <c r="CT147" s="7">
        <f t="array" ref="CT147">SUM(IF($BX147:$CO147&lt;0,1,0))</f>
        <v>1</v>
      </c>
      <c r="CU147" s="9">
        <f t="shared" si="124"/>
        <v>5.5555555555555554</v>
      </c>
      <c r="CV147" s="7">
        <f t="array" ref="CV147">SUM(IF($BX147:$CO147&gt;15,1,0))</f>
        <v>6</v>
      </c>
      <c r="CW147" s="9">
        <f t="shared" si="125"/>
        <v>33.333333333333329</v>
      </c>
      <c r="CX147" s="7">
        <f t="array" ref="CX147">SUM(IF(BX147:CO147&gt;40,1,0))</f>
        <v>1</v>
      </c>
      <c r="CY147" s="9">
        <f t="shared" si="126"/>
        <v>5.5555555555555554</v>
      </c>
      <c r="CZ147" s="6">
        <v>13.055968301139176</v>
      </c>
      <c r="DA147" s="6">
        <v>-6.5390004670714656</v>
      </c>
      <c r="DB147" s="6">
        <f t="shared" si="162"/>
        <v>3.2584839170338551</v>
      </c>
      <c r="DC147" s="6">
        <f t="shared" si="146"/>
        <v>3.2584839170338551</v>
      </c>
      <c r="DD147" s="6">
        <f t="shared" si="147"/>
        <v>13.055968301139176</v>
      </c>
      <c r="DE147" s="10">
        <f t="shared" si="148"/>
        <v>2</v>
      </c>
      <c r="DF147" s="7">
        <f t="array" ref="DF147">SUM(IF($CZ147:$DA147&lt;0,1,0))</f>
        <v>1</v>
      </c>
      <c r="DG147" s="9">
        <f t="shared" si="149"/>
        <v>50</v>
      </c>
      <c r="DH147" s="7">
        <f t="array" ref="DH147">SUM(IF($CZ147:$DA147&gt;20,1,0))</f>
        <v>0</v>
      </c>
      <c r="DI147" s="9">
        <f t="shared" si="150"/>
        <v>0</v>
      </c>
      <c r="DJ147" s="7">
        <f t="array" ref="DJ147">SUM(IF(CZ147:DA147&gt;40,1,0))</f>
        <v>0</v>
      </c>
      <c r="DK147" s="9">
        <f t="shared" si="163"/>
        <v>0</v>
      </c>
      <c r="DL147" s="6">
        <v>-9.1084905660377196</v>
      </c>
      <c r="DM147" s="6">
        <v>-1.0127897236356098E-2</v>
      </c>
      <c r="DN147" s="6">
        <f t="shared" si="134"/>
        <v>-4.5593092316370374</v>
      </c>
      <c r="DO147" s="6">
        <f t="shared" si="135"/>
        <v>-4.5593092316370374</v>
      </c>
      <c r="DP147" s="6">
        <f t="shared" si="136"/>
        <v>-1.0127897236356098E-2</v>
      </c>
      <c r="DQ147" s="10">
        <f t="shared" si="166"/>
        <v>2</v>
      </c>
      <c r="DR147" s="7">
        <f t="array" ref="DR147">SUM(IF($DL147:$DM147&lt;0,1,0))</f>
        <v>2</v>
      </c>
      <c r="DS147" s="9">
        <f t="shared" si="167"/>
        <v>100</v>
      </c>
      <c r="DT147" s="7">
        <f t="array" ref="DT147">SUM(IF($DL147:$DM147&gt;15,1,0))</f>
        <v>0</v>
      </c>
      <c r="DU147" s="9">
        <f t="shared" si="168"/>
        <v>0</v>
      </c>
      <c r="DV147" s="7">
        <f t="array" ref="DV147">SUM(IF(DL147:DM147&gt;40,1,0))</f>
        <v>0</v>
      </c>
      <c r="DW147" s="9">
        <f t="shared" si="169"/>
        <v>0</v>
      </c>
      <c r="DX147" s="6">
        <f t="shared" si="165"/>
        <v>6.425414573609145</v>
      </c>
      <c r="DY147" s="6">
        <f t="shared" si="151"/>
        <v>0</v>
      </c>
      <c r="DZ147" s="6">
        <f t="shared" si="152"/>
        <v>153.37837837837839</v>
      </c>
      <c r="EA147" s="9">
        <f t="shared" si="170"/>
        <v>2.9397332116561556E-3</v>
      </c>
      <c r="EB147" s="6">
        <f t="shared" si="153"/>
        <v>22.828679825764386</v>
      </c>
      <c r="EC147" s="9">
        <f t="shared" si="171"/>
        <v>170.39641727373464</v>
      </c>
      <c r="ED147" s="10">
        <f t="shared" si="154"/>
        <v>64</v>
      </c>
      <c r="EE147" s="10">
        <f t="shared" si="155"/>
        <v>21</v>
      </c>
      <c r="EF147" s="9">
        <f t="shared" si="156"/>
        <v>32.8125</v>
      </c>
      <c r="EG147" s="10">
        <f t="shared" si="157"/>
        <v>9</v>
      </c>
      <c r="EH147" s="9">
        <f t="shared" si="158"/>
        <v>14.0625</v>
      </c>
      <c r="EI147" s="9">
        <f t="shared" si="172"/>
        <v>10.548878205128206</v>
      </c>
      <c r="EJ147" s="10">
        <f t="shared" si="159"/>
        <v>2</v>
      </c>
      <c r="EK147" s="9">
        <f t="shared" si="164"/>
        <v>3.125</v>
      </c>
      <c r="EL147" s="6"/>
      <c r="EM147" s="5"/>
      <c r="EN147" s="5"/>
      <c r="EO147" s="5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</row>
    <row r="148" spans="1:168" x14ac:dyDescent="0.4">
      <c r="A148" s="7"/>
      <c r="B148" s="17">
        <v>1939</v>
      </c>
      <c r="C148" s="9">
        <v>0</v>
      </c>
      <c r="D148" s="9">
        <v>0</v>
      </c>
      <c r="E148" s="9">
        <v>0</v>
      </c>
      <c r="F148" s="9">
        <v>0</v>
      </c>
      <c r="G148" s="9">
        <v>-2.6252789968872481E-2</v>
      </c>
      <c r="H148" s="9">
        <v>1.0311695551901146E-2</v>
      </c>
      <c r="I148" s="9">
        <v>9.2630619352496169E-3</v>
      </c>
      <c r="J148" s="9">
        <v>0.55997279625155105</v>
      </c>
      <c r="K148" s="9">
        <v>1.9654088050313767E-2</v>
      </c>
      <c r="L148" s="9">
        <v>-9.7969865555097009</v>
      </c>
      <c r="M148" s="9">
        <v>0</v>
      </c>
      <c r="N148" s="9">
        <v>1.9654088050313767E-2</v>
      </c>
      <c r="O148" s="9">
        <v>1.9654088050313767E-2</v>
      </c>
      <c r="P148" s="6">
        <f t="shared" si="173"/>
        <v>-0.70651765596837934</v>
      </c>
      <c r="Q148" s="6">
        <f t="shared" si="174"/>
        <v>0</v>
      </c>
      <c r="R148" s="6">
        <f t="shared" si="175"/>
        <v>0.55997279625155105</v>
      </c>
      <c r="S148" s="10">
        <f t="shared" si="176"/>
        <v>13</v>
      </c>
      <c r="T148" s="7">
        <f t="array" ref="T148">SUM(IF($C148:$O148&lt;0,1,0))</f>
        <v>2</v>
      </c>
      <c r="U148" s="9">
        <f t="shared" si="177"/>
        <v>15.384615384615385</v>
      </c>
      <c r="V148" s="7">
        <f t="array" ref="V148">SUM(IF($C148:$O148&gt;15,1,0))</f>
        <v>0</v>
      </c>
      <c r="W148" s="9">
        <f t="shared" si="178"/>
        <v>0</v>
      </c>
      <c r="X148" s="7">
        <f t="array" ref="X148">SUM(IF(C148:O148&gt;40,1,0))</f>
        <v>0</v>
      </c>
      <c r="Y148" s="9">
        <f t="shared" si="179"/>
        <v>0</v>
      </c>
      <c r="Z148" s="6">
        <v>115.18510165286595</v>
      </c>
      <c r="AA148" s="6">
        <v>0.28983601597269981</v>
      </c>
      <c r="AB148" s="6">
        <v>-2.3105385924455435</v>
      </c>
      <c r="AC148" s="6">
        <v>-0.43643130778294736</v>
      </c>
      <c r="AD148" s="6">
        <v>16.187314630894377</v>
      </c>
      <c r="AE148" s="6">
        <v>0</v>
      </c>
      <c r="AF148" s="6">
        <v>-0.87485664980957445</v>
      </c>
      <c r="AG148" s="6">
        <v>0</v>
      </c>
      <c r="AH148" s="6">
        <v>0</v>
      </c>
      <c r="AI148" s="6">
        <v>-0.87485664980957445</v>
      </c>
      <c r="AJ148" s="6">
        <v>0</v>
      </c>
      <c r="AK148" s="6">
        <v>7.7105211221839554E-3</v>
      </c>
      <c r="AL148" s="6">
        <f t="shared" si="129"/>
        <v>10.59777330175063</v>
      </c>
      <c r="AM148" s="6">
        <f t="shared" si="130"/>
        <v>0</v>
      </c>
      <c r="AN148" s="6">
        <f t="shared" si="137"/>
        <v>115.18510165286595</v>
      </c>
      <c r="AO148" s="10">
        <f t="shared" si="138"/>
        <v>12</v>
      </c>
      <c r="AP148" s="7">
        <f t="array" ref="AP148">SUM(IF($Z148:$AK148&lt;0,1,0))</f>
        <v>4</v>
      </c>
      <c r="AQ148" s="9">
        <f t="shared" si="131"/>
        <v>33.333333333333336</v>
      </c>
      <c r="AR148" s="7">
        <f t="array" ref="AR148">SUM(IF($Z148:$AK148&gt;15,1,0))</f>
        <v>2</v>
      </c>
      <c r="AS148" s="9">
        <f t="shared" si="132"/>
        <v>16.666666666666664</v>
      </c>
      <c r="AT148" s="7">
        <f t="array" ref="AT148">SUM(IF(Z148:AK148&gt;40,1,0))</f>
        <v>1</v>
      </c>
      <c r="AU148" s="9">
        <f t="shared" si="133"/>
        <v>8.3333333333333321</v>
      </c>
      <c r="AV148" s="6" t="s">
        <v>3</v>
      </c>
      <c r="AW148" s="6">
        <v>1.603449437445259</v>
      </c>
      <c r="AX148" s="6">
        <v>8.0208441896821192</v>
      </c>
      <c r="AY148" s="9">
        <v>13.340459207794609</v>
      </c>
      <c r="AZ148" s="6">
        <v>18.184450176343624</v>
      </c>
      <c r="BA148" s="6">
        <v>0.73975260732477288</v>
      </c>
      <c r="BB148" s="6">
        <v>19.589150955911737</v>
      </c>
      <c r="BC148" s="6"/>
      <c r="BD148" s="6">
        <v>95.960844545904052</v>
      </c>
      <c r="BE148" s="6">
        <v>2.3536446159700075</v>
      </c>
      <c r="BF148" s="6">
        <v>2.265565349665466</v>
      </c>
      <c r="BG148" s="6">
        <v>-20.9</v>
      </c>
      <c r="BH148" s="6">
        <v>-1.0004930734516804</v>
      </c>
      <c r="BI148" s="6">
        <v>0</v>
      </c>
      <c r="BJ148" s="6">
        <v>-49.78916866506794</v>
      </c>
      <c r="BK148" s="9">
        <v>1.067821067821062</v>
      </c>
      <c r="BL148" s="6">
        <v>3.6592156550791399</v>
      </c>
      <c r="BM148" s="6">
        <v>18.822979915927142</v>
      </c>
      <c r="BN148" s="6">
        <f t="shared" si="160"/>
        <v>7.119907249146836</v>
      </c>
      <c r="BO148" s="6">
        <f t="shared" si="139"/>
        <v>2.3096049828177367</v>
      </c>
      <c r="BP148" s="6">
        <f t="shared" si="140"/>
        <v>95.960844545904052</v>
      </c>
      <c r="BQ148" s="10">
        <f t="shared" si="141"/>
        <v>17</v>
      </c>
      <c r="BR148" s="7">
        <f t="array" ref="BR148">SUM(IF($AV148:$BM148&lt;0,1,0))</f>
        <v>3</v>
      </c>
      <c r="BS148" s="9">
        <f t="shared" si="142"/>
        <v>17.647058823529413</v>
      </c>
      <c r="BT148" s="7">
        <f t="array" ref="BT148">SUM(IF($AV148:$BM148&gt;15,1,0))</f>
        <v>5</v>
      </c>
      <c r="BU148" s="9">
        <f t="shared" si="143"/>
        <v>29.411764705882355</v>
      </c>
      <c r="BV148" s="7">
        <f t="array" ref="BV148">SUM(IF(AV148:BM148&gt;40,1,0))</f>
        <v>2</v>
      </c>
      <c r="BW148" s="9">
        <f t="shared" si="161"/>
        <v>11.76470588235294</v>
      </c>
      <c r="BX148" s="6">
        <v>4.573759262718724</v>
      </c>
      <c r="BY148" s="6">
        <v>0.15075376884423619</v>
      </c>
      <c r="BZ148" s="6">
        <v>12.402824858757056</v>
      </c>
      <c r="CA148" s="6">
        <v>0</v>
      </c>
      <c r="CB148" s="6">
        <v>0</v>
      </c>
      <c r="CC148" s="6">
        <v>0</v>
      </c>
      <c r="CD148" s="6">
        <v>0</v>
      </c>
      <c r="CE148" s="6">
        <v>4.9645390070922168</v>
      </c>
      <c r="CF148" s="6">
        <v>0</v>
      </c>
      <c r="CG148" s="6">
        <v>0</v>
      </c>
      <c r="CH148" s="6">
        <v>0</v>
      </c>
      <c r="CI148" s="6">
        <v>29.74063672621714</v>
      </c>
      <c r="CJ148" s="6">
        <v>33.333333333333329</v>
      </c>
      <c r="CK148" s="6">
        <v>0</v>
      </c>
      <c r="CL148" s="6">
        <v>4.5737339495569351</v>
      </c>
      <c r="CM148" s="6">
        <v>17.386831275720162</v>
      </c>
      <c r="CN148" s="6">
        <v>68.607081386771569</v>
      </c>
      <c r="CO148" s="6">
        <v>0</v>
      </c>
      <c r="CP148" s="6">
        <f t="shared" si="127"/>
        <v>9.7629718649450759</v>
      </c>
      <c r="CQ148" s="6">
        <f t="shared" si="128"/>
        <v>7.5376884422118096E-2</v>
      </c>
      <c r="CR148" s="6">
        <f t="shared" si="144"/>
        <v>68.607081386771569</v>
      </c>
      <c r="CS148" s="10">
        <f t="shared" si="145"/>
        <v>18</v>
      </c>
      <c r="CT148" s="7">
        <f t="array" ref="CT148">SUM(IF($BX148:$CO148&lt;0,1,0))</f>
        <v>0</v>
      </c>
      <c r="CU148" s="9">
        <f t="shared" si="124"/>
        <v>0</v>
      </c>
      <c r="CV148" s="7">
        <f t="array" ref="CV148">SUM(IF($BX148:$CO148&gt;15,1,0))</f>
        <v>4</v>
      </c>
      <c r="CW148" s="9">
        <f t="shared" si="125"/>
        <v>22.222222222222221</v>
      </c>
      <c r="CX148" s="7">
        <f t="array" ref="CX148">SUM(IF(BX148:CO148&gt;40,1,0))</f>
        <v>1</v>
      </c>
      <c r="CY148" s="9">
        <f t="shared" si="126"/>
        <v>5.5555555555555554</v>
      </c>
      <c r="CZ148" s="6">
        <v>1.2266713397003359</v>
      </c>
      <c r="DA148" s="6">
        <v>-15.841194968553452</v>
      </c>
      <c r="DB148" s="6">
        <f t="shared" si="162"/>
        <v>-7.3072618144265586</v>
      </c>
      <c r="DC148" s="6">
        <f t="shared" si="146"/>
        <v>-7.3072618144265586</v>
      </c>
      <c r="DD148" s="6">
        <f t="shared" si="147"/>
        <v>1.2266713397003359</v>
      </c>
      <c r="DE148" s="10">
        <f t="shared" si="148"/>
        <v>2</v>
      </c>
      <c r="DF148" s="7">
        <f t="array" ref="DF148">SUM(IF($CZ148:$DA148&lt;0,1,0))</f>
        <v>1</v>
      </c>
      <c r="DG148" s="9">
        <f t="shared" si="149"/>
        <v>50</v>
      </c>
      <c r="DH148" s="7">
        <f t="array" ref="DH148">SUM(IF($CZ148:$DA148&gt;20,1,0))</f>
        <v>0</v>
      </c>
      <c r="DI148" s="9">
        <f t="shared" si="150"/>
        <v>0</v>
      </c>
      <c r="DJ148" s="7">
        <f t="array" ref="DJ148">SUM(IF(CZ148:DA148&gt;40,1,0))</f>
        <v>0</v>
      </c>
      <c r="DK148" s="9">
        <f t="shared" si="163"/>
        <v>0</v>
      </c>
      <c r="DL148" s="6">
        <v>33.08223477715002</v>
      </c>
      <c r="DM148" s="6">
        <v>2.4939439148941034E-2</v>
      </c>
      <c r="DN148" s="6">
        <f t="shared" si="134"/>
        <v>16.553587108149479</v>
      </c>
      <c r="DO148" s="6">
        <f t="shared" si="135"/>
        <v>16.553587108149483</v>
      </c>
      <c r="DP148" s="6">
        <f t="shared" si="136"/>
        <v>33.08223477715002</v>
      </c>
      <c r="DQ148" s="10">
        <f t="shared" si="166"/>
        <v>2</v>
      </c>
      <c r="DR148" s="7">
        <f t="array" ref="DR148">SUM(IF($DL148:$DM148&lt;0,1,0))</f>
        <v>0</v>
      </c>
      <c r="DS148" s="9">
        <f t="shared" si="167"/>
        <v>0</v>
      </c>
      <c r="DT148" s="7">
        <f t="array" ref="DT148">SUM(IF($DL148:$DM148&gt;15,1,0))</f>
        <v>1</v>
      </c>
      <c r="DU148" s="9">
        <f t="shared" si="168"/>
        <v>50</v>
      </c>
      <c r="DV148" s="7">
        <f t="array" ref="DV148">SUM(IF(DL148:DM148&gt;40,1,0))</f>
        <v>0</v>
      </c>
      <c r="DW148" s="9">
        <f t="shared" si="169"/>
        <v>0</v>
      </c>
      <c r="DX148" s="6">
        <f t="shared" si="165"/>
        <v>6.7640192100988124</v>
      </c>
      <c r="DY148" s="6">
        <f t="shared" si="151"/>
        <v>1.0311695551901146E-2</v>
      </c>
      <c r="DZ148" s="6">
        <f t="shared" si="152"/>
        <v>115.18510165286595</v>
      </c>
      <c r="EA148" s="9">
        <f t="shared" si="170"/>
        <v>6.9559338120805947E-3</v>
      </c>
      <c r="EB148" s="6">
        <f t="shared" si="153"/>
        <v>22.996271491863553</v>
      </c>
      <c r="EC148" s="9">
        <f t="shared" si="171"/>
        <v>139.5939341292123</v>
      </c>
      <c r="ED148" s="10">
        <f t="shared" si="154"/>
        <v>64</v>
      </c>
      <c r="EE148" s="10">
        <f t="shared" si="155"/>
        <v>10</v>
      </c>
      <c r="EF148" s="9">
        <f t="shared" si="156"/>
        <v>15.625</v>
      </c>
      <c r="EG148" s="10">
        <f t="shared" si="157"/>
        <v>12</v>
      </c>
      <c r="EH148" s="9">
        <f t="shared" si="158"/>
        <v>18.75</v>
      </c>
      <c r="EI148" s="9">
        <f t="shared" si="172"/>
        <v>10.853365384615385</v>
      </c>
      <c r="EJ148" s="10">
        <f t="shared" si="159"/>
        <v>4</v>
      </c>
      <c r="EK148" s="9">
        <f t="shared" si="164"/>
        <v>6.25</v>
      </c>
      <c r="EL148" s="6"/>
      <c r="EM148" s="5"/>
      <c r="EN148" s="5"/>
      <c r="EO148" s="5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</row>
    <row r="149" spans="1:168" x14ac:dyDescent="0.4">
      <c r="A149" s="7"/>
      <c r="B149" s="17">
        <v>1940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-0.1</v>
      </c>
      <c r="I149" s="9">
        <v>-9.1125242733136602E-3</v>
      </c>
      <c r="J149" s="9">
        <v>-11.088819764385027</v>
      </c>
      <c r="K149" s="9">
        <v>5.2337163620741478E-4</v>
      </c>
      <c r="L149" s="9">
        <v>19.611355724486291</v>
      </c>
      <c r="M149" s="9">
        <v>0</v>
      </c>
      <c r="N149" s="9">
        <v>5.2337163620741478E-4</v>
      </c>
      <c r="O149" s="9">
        <v>5.2337163620741478E-4</v>
      </c>
      <c r="P149" s="6">
        <f t="shared" si="173"/>
        <v>0.64730719621050548</v>
      </c>
      <c r="Q149" s="6">
        <f t="shared" si="174"/>
        <v>0</v>
      </c>
      <c r="R149" s="6">
        <f t="shared" si="175"/>
        <v>19.611355724486291</v>
      </c>
      <c r="S149" s="10">
        <f t="shared" si="176"/>
        <v>13</v>
      </c>
      <c r="T149" s="7">
        <f t="array" ref="T149">SUM(IF($C149:$O149&lt;0,1,0))</f>
        <v>3</v>
      </c>
      <c r="U149" s="9">
        <f t="shared" si="177"/>
        <v>23.076923076923077</v>
      </c>
      <c r="V149" s="7">
        <f t="array" ref="V149">SUM(IF($C149:$O149&gt;15,1,0))</f>
        <v>1</v>
      </c>
      <c r="W149" s="9">
        <f t="shared" si="178"/>
        <v>7.6923076923076925</v>
      </c>
      <c r="X149" s="7">
        <f t="array" ref="X149">SUM(IF(C149:O149&gt;40,1,0))</f>
        <v>0</v>
      </c>
      <c r="Y149" s="9">
        <f t="shared" si="179"/>
        <v>0</v>
      </c>
      <c r="Z149" s="6">
        <v>31.583990896431935</v>
      </c>
      <c r="AA149" s="6">
        <v>6.566694789882388</v>
      </c>
      <c r="AB149" s="6">
        <v>2.1608813332447241</v>
      </c>
      <c r="AC149" s="6">
        <v>1.4004410964167935</v>
      </c>
      <c r="AD149" s="6">
        <v>0</v>
      </c>
      <c r="AE149" s="6">
        <v>0</v>
      </c>
      <c r="AF149" s="6">
        <v>0.48625962966755143</v>
      </c>
      <c r="AG149" s="6">
        <v>0</v>
      </c>
      <c r="AH149" s="6">
        <v>0.1694239585409596</v>
      </c>
      <c r="AI149" s="6">
        <v>0.48625962966755143</v>
      </c>
      <c r="AJ149" s="6">
        <v>0</v>
      </c>
      <c r="AK149" s="6">
        <v>-6.8911050139841556E-3</v>
      </c>
      <c r="AL149" s="6">
        <f t="shared" si="129"/>
        <v>3.5705883524031599</v>
      </c>
      <c r="AM149" s="6">
        <f t="shared" si="130"/>
        <v>0.32784179410425551</v>
      </c>
      <c r="AN149" s="6">
        <f t="shared" si="137"/>
        <v>31.583990896431935</v>
      </c>
      <c r="AO149" s="10">
        <f t="shared" si="138"/>
        <v>12</v>
      </c>
      <c r="AP149" s="7">
        <f t="array" ref="AP149">SUM(IF($Z149:$AK149&lt;0,1,0))</f>
        <v>1</v>
      </c>
      <c r="AQ149" s="9">
        <f t="shared" si="131"/>
        <v>8.3333333333333339</v>
      </c>
      <c r="AR149" s="7">
        <f t="array" ref="AR149">SUM(IF($Z149:$AK149&gt;15,1,0))</f>
        <v>1</v>
      </c>
      <c r="AS149" s="9">
        <f t="shared" si="132"/>
        <v>8.3333333333333321</v>
      </c>
      <c r="AT149" s="7">
        <f t="array" ref="AT149">SUM(IF(Z149:AK149&gt;40,1,0))</f>
        <v>0</v>
      </c>
      <c r="AU149" s="9">
        <f t="shared" si="133"/>
        <v>0</v>
      </c>
      <c r="AV149" s="6" t="s">
        <v>3</v>
      </c>
      <c r="AW149" s="6">
        <v>2.5810622637756131</v>
      </c>
      <c r="AX149" s="6">
        <v>-7.5835053933581591</v>
      </c>
      <c r="AY149" s="6">
        <v>-6.8612053174703869</v>
      </c>
      <c r="AZ149" s="6">
        <v>9.5450192637462905</v>
      </c>
      <c r="BA149" s="6">
        <v>2.4076080414103807E-2</v>
      </c>
      <c r="BB149" s="6">
        <v>8.406400364148281</v>
      </c>
      <c r="BC149" s="6"/>
      <c r="BD149" s="6">
        <v>15.909048205739396</v>
      </c>
      <c r="BE149" s="6">
        <v>-0.69038767923526034</v>
      </c>
      <c r="BF149" s="6">
        <v>8.2610403295824142E-4</v>
      </c>
      <c r="BG149" s="4"/>
      <c r="BH149" s="6">
        <v>-9.6983481053492859</v>
      </c>
      <c r="BI149" s="6">
        <v>0</v>
      </c>
      <c r="BJ149" s="6">
        <v>8.9580306859564871</v>
      </c>
      <c r="BK149" s="9">
        <v>-0.11660003807348884</v>
      </c>
      <c r="BL149" s="6">
        <v>1.3045813828562736</v>
      </c>
      <c r="BM149" s="6">
        <v>-2.5943396226415172</v>
      </c>
      <c r="BN149" s="6">
        <f t="shared" si="160"/>
        <v>1.2789772129694204</v>
      </c>
      <c r="BO149" s="6">
        <f t="shared" si="139"/>
        <v>8.2610403295824142E-4</v>
      </c>
      <c r="BP149" s="6">
        <f t="shared" si="140"/>
        <v>15.909048205739396</v>
      </c>
      <c r="BQ149" s="10">
        <f t="shared" si="141"/>
        <v>16</v>
      </c>
      <c r="BR149" s="7">
        <f t="array" ref="BR149">SUM(IF($AV149:$BM149&lt;0,1,0))</f>
        <v>6</v>
      </c>
      <c r="BS149" s="9">
        <f t="shared" si="142"/>
        <v>37.5</v>
      </c>
      <c r="BT149" s="7">
        <f t="array" ref="BT149">SUM(IF($AV149:$BM149&gt;15,1,0))</f>
        <v>2</v>
      </c>
      <c r="BU149" s="9">
        <f t="shared" si="143"/>
        <v>12.5</v>
      </c>
      <c r="BV149" s="7">
        <f t="array" ref="BV149">SUM(IF(AV149:BM149&gt;40,1,0))</f>
        <v>1</v>
      </c>
      <c r="BW149" s="9">
        <f t="shared" si="161"/>
        <v>6.25</v>
      </c>
      <c r="BX149" s="6">
        <v>0</v>
      </c>
      <c r="BY149" s="6">
        <v>-2.2579026593075757</v>
      </c>
      <c r="BZ149" s="6">
        <v>0.18547094037284495</v>
      </c>
      <c r="CA149" s="6">
        <v>0</v>
      </c>
      <c r="CB149" s="6">
        <v>0</v>
      </c>
      <c r="CC149" s="6">
        <v>0</v>
      </c>
      <c r="CD149" s="6">
        <v>0</v>
      </c>
      <c r="CE149" s="6">
        <v>8.108108108108091</v>
      </c>
      <c r="CF149" s="6">
        <v>0</v>
      </c>
      <c r="CG149" s="6">
        <v>0</v>
      </c>
      <c r="CH149" s="6">
        <v>0</v>
      </c>
      <c r="CI149" s="6">
        <v>-11.050477489768074</v>
      </c>
      <c r="CJ149" s="6">
        <v>0</v>
      </c>
      <c r="CK149" s="6">
        <v>0</v>
      </c>
      <c r="CL149" s="6">
        <v>0</v>
      </c>
      <c r="CM149" s="6">
        <v>9.7458369851007873</v>
      </c>
      <c r="CN149" s="6">
        <v>-7.6561303729629104</v>
      </c>
      <c r="CO149" s="6">
        <v>0</v>
      </c>
      <c r="CP149" s="6">
        <f t="shared" si="127"/>
        <v>-0.16250524935871313</v>
      </c>
      <c r="CQ149" s="6">
        <f t="shared" si="128"/>
        <v>0</v>
      </c>
      <c r="CR149" s="6">
        <f t="shared" si="144"/>
        <v>9.7458369851007873</v>
      </c>
      <c r="CS149" s="10">
        <f t="shared" si="145"/>
        <v>18</v>
      </c>
      <c r="CT149" s="7">
        <f t="array" ref="CT149">SUM(IF($BX149:$CO149&lt;0,1,0))</f>
        <v>3</v>
      </c>
      <c r="CU149" s="9">
        <f t="shared" ref="CU149:CU180" si="180">100*CT149/CS149</f>
        <v>16.666666666666668</v>
      </c>
      <c r="CV149" s="7">
        <f t="array" ref="CV149">SUM(IF($BX149:$CO149&gt;15,1,0))</f>
        <v>0</v>
      </c>
      <c r="CW149" s="9">
        <f t="shared" ref="CW149:CW180" si="181">100*(CV149/$CS149)</f>
        <v>0</v>
      </c>
      <c r="CX149" s="7">
        <f t="array" ref="CX149">SUM(IF(BX149:CO149&gt;40,1,0))</f>
        <v>0</v>
      </c>
      <c r="CY149" s="9">
        <f t="shared" ref="CY149:CY180" si="182">100*(CX149/CS149)</f>
        <v>0</v>
      </c>
      <c r="CZ149" s="6">
        <v>-0.96078940534924939</v>
      </c>
      <c r="DA149" s="6">
        <v>2.6634382566586012</v>
      </c>
      <c r="DB149" s="6">
        <f t="shared" si="162"/>
        <v>0.85132442565467592</v>
      </c>
      <c r="DC149" s="6">
        <f t="shared" si="146"/>
        <v>0.85132442565467592</v>
      </c>
      <c r="DD149" s="6">
        <f t="shared" si="147"/>
        <v>2.6634382566586012</v>
      </c>
      <c r="DE149" s="10">
        <f t="shared" si="148"/>
        <v>2</v>
      </c>
      <c r="DF149" s="7">
        <f t="array" ref="DF149">SUM(IF($CZ149:$DA149&lt;0,1,0))</f>
        <v>1</v>
      </c>
      <c r="DG149" s="9">
        <f t="shared" si="149"/>
        <v>50</v>
      </c>
      <c r="DH149" s="7">
        <f t="array" ref="DH149">SUM(IF($CZ149:$DA149&gt;20,1,0))</f>
        <v>0</v>
      </c>
      <c r="DI149" s="9">
        <f t="shared" si="150"/>
        <v>0</v>
      </c>
      <c r="DJ149" s="7">
        <f t="array" ref="DJ149">SUM(IF(CZ149:DA149&gt;40,1,0))</f>
        <v>0</v>
      </c>
      <c r="DK149" s="9">
        <f t="shared" si="163"/>
        <v>0</v>
      </c>
      <c r="DL149" s="6">
        <v>-11.428571428571422</v>
      </c>
      <c r="DM149" s="6">
        <v>5.2226887816340328</v>
      </c>
      <c r="DN149" s="6">
        <f t="shared" si="134"/>
        <v>-3.1029413234686944</v>
      </c>
      <c r="DO149" s="6">
        <f t="shared" si="135"/>
        <v>-3.1029413234686949</v>
      </c>
      <c r="DP149" s="6">
        <f t="shared" si="136"/>
        <v>5.2226887816340328</v>
      </c>
      <c r="DQ149" s="10">
        <f t="shared" si="166"/>
        <v>2</v>
      </c>
      <c r="DR149" s="7">
        <f t="array" ref="DR149">SUM(IF($DL149:$DM149&lt;0,1,0))</f>
        <v>1</v>
      </c>
      <c r="DS149" s="9">
        <f t="shared" si="167"/>
        <v>50</v>
      </c>
      <c r="DT149" s="7">
        <f t="array" ref="DT149">SUM(IF($DL149:$DM149&gt;15,1,0))</f>
        <v>0</v>
      </c>
      <c r="DU149" s="9">
        <f t="shared" si="168"/>
        <v>0</v>
      </c>
      <c r="DV149" s="7">
        <f t="array" ref="DV149">SUM(IF(DL149:DM149&gt;40,1,0))</f>
        <v>0</v>
      </c>
      <c r="DW149" s="9">
        <f t="shared" si="169"/>
        <v>0</v>
      </c>
      <c r="DX149" s="6">
        <f t="shared" si="165"/>
        <v>1.0164255433875962</v>
      </c>
      <c r="DY149" s="6">
        <f t="shared" si="151"/>
        <v>0</v>
      </c>
      <c r="DZ149" s="6">
        <f t="shared" si="152"/>
        <v>31.583990896431935</v>
      </c>
      <c r="EA149" s="9">
        <f t="shared" si="170"/>
        <v>6.9559338120805947E-3</v>
      </c>
      <c r="EB149" s="6">
        <f t="shared" si="153"/>
        <v>6.6691907340707965</v>
      </c>
      <c r="EC149" s="9">
        <f t="shared" si="171"/>
        <v>114.82777994458496</v>
      </c>
      <c r="ED149" s="10">
        <f t="shared" si="154"/>
        <v>63</v>
      </c>
      <c r="EE149" s="10">
        <f t="shared" si="155"/>
        <v>15</v>
      </c>
      <c r="EF149" s="9">
        <f t="shared" si="156"/>
        <v>23.80952380952381</v>
      </c>
      <c r="EG149" s="10">
        <f t="shared" si="157"/>
        <v>4</v>
      </c>
      <c r="EH149" s="9">
        <f t="shared" si="158"/>
        <v>6.3492063492063489</v>
      </c>
      <c r="EI149" s="9">
        <f t="shared" si="172"/>
        <v>10.885925417175416</v>
      </c>
      <c r="EJ149" s="10">
        <f t="shared" si="159"/>
        <v>1</v>
      </c>
      <c r="EK149" s="9">
        <f t="shared" si="164"/>
        <v>1.5873015873015872</v>
      </c>
      <c r="EL149" s="6"/>
      <c r="EM149" s="5"/>
      <c r="EN149" s="5"/>
      <c r="EO149" s="5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</row>
    <row r="150" spans="1:168" x14ac:dyDescent="0.4">
      <c r="A150" s="7"/>
      <c r="B150" s="17">
        <v>1941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9.4621358791196606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6">
        <f t="shared" si="173"/>
        <v>0.72785660608612779</v>
      </c>
      <c r="Q150" s="6">
        <f t="shared" si="174"/>
        <v>0</v>
      </c>
      <c r="R150" s="6">
        <f t="shared" si="175"/>
        <v>9.4621358791196606</v>
      </c>
      <c r="S150" s="10">
        <f t="shared" si="176"/>
        <v>13</v>
      </c>
      <c r="T150" s="7">
        <f t="array" ref="T150">SUM(IF($C150:$O150&lt;0,1,0))</f>
        <v>0</v>
      </c>
      <c r="U150" s="9">
        <f t="shared" si="177"/>
        <v>0</v>
      </c>
      <c r="V150" s="7">
        <f t="array" ref="V150">SUM(IF($C150:$O150&gt;15,1,0))</f>
        <v>0</v>
      </c>
      <c r="W150" s="9">
        <f t="shared" si="178"/>
        <v>0</v>
      </c>
      <c r="X150" s="7">
        <f t="array" ref="X150">SUM(IF(C150:O150&gt;40,1,0))</f>
        <v>0</v>
      </c>
      <c r="Y150" s="9">
        <f t="shared" si="179"/>
        <v>0</v>
      </c>
      <c r="Z150" s="6">
        <v>7.7303398914441157</v>
      </c>
      <c r="AA150" s="6">
        <v>-5.8231132075471592</v>
      </c>
      <c r="AB150" s="6">
        <v>0.16598762637693998</v>
      </c>
      <c r="AC150" s="6">
        <v>0</v>
      </c>
      <c r="AD150" s="6">
        <v>0</v>
      </c>
      <c r="AE150" s="6">
        <v>0</v>
      </c>
      <c r="AF150" s="6">
        <v>-0.12717253073335488</v>
      </c>
      <c r="AG150" s="6">
        <v>0</v>
      </c>
      <c r="AH150" s="6">
        <v>-0.16913739926376348</v>
      </c>
      <c r="AI150" s="6">
        <v>-0.12717253073335488</v>
      </c>
      <c r="AJ150" s="6">
        <v>0</v>
      </c>
      <c r="AK150" s="6">
        <v>0</v>
      </c>
      <c r="AL150" s="6">
        <f t="shared" si="129"/>
        <v>0.13747765412861859</v>
      </c>
      <c r="AM150" s="6">
        <f t="shared" si="130"/>
        <v>0</v>
      </c>
      <c r="AN150" s="6">
        <f t="shared" si="137"/>
        <v>7.7303398914441157</v>
      </c>
      <c r="AO150" s="10">
        <f t="shared" si="138"/>
        <v>12</v>
      </c>
      <c r="AP150" s="7">
        <f t="array" ref="AP150">SUM(IF($Z150:$AK150&lt;0,1,0))</f>
        <v>4</v>
      </c>
      <c r="AQ150" s="9">
        <f t="shared" si="131"/>
        <v>33.333333333333336</v>
      </c>
      <c r="AR150" s="7">
        <f t="array" ref="AR150">SUM(IF($Z150:$AK150&gt;15,1,0))</f>
        <v>0</v>
      </c>
      <c r="AS150" s="9">
        <f t="shared" si="132"/>
        <v>0</v>
      </c>
      <c r="AT150" s="7">
        <f t="array" ref="AT150">SUM(IF(Z150:AK150&gt;40,1,0))</f>
        <v>0</v>
      </c>
      <c r="AU150" s="9">
        <f t="shared" si="133"/>
        <v>0</v>
      </c>
      <c r="AV150" s="6" t="s">
        <v>3</v>
      </c>
      <c r="AW150" s="6">
        <v>0</v>
      </c>
      <c r="AX150" s="6">
        <v>0</v>
      </c>
      <c r="AY150" s="6">
        <v>-3.1244766900720311</v>
      </c>
      <c r="AZ150" s="6">
        <v>-8.6442090711337904</v>
      </c>
      <c r="BA150" s="6">
        <v>0.12035142616437788</v>
      </c>
      <c r="BB150" s="6">
        <v>1887.7704348744628</v>
      </c>
      <c r="BC150" s="6"/>
      <c r="BD150" s="6">
        <v>22.222325146242163</v>
      </c>
      <c r="BE150" s="6">
        <v>0</v>
      </c>
      <c r="BF150" s="6">
        <v>0</v>
      </c>
      <c r="BG150" s="4"/>
      <c r="BH150" s="6">
        <v>-0.21234812319383956</v>
      </c>
      <c r="BI150" s="6">
        <v>0</v>
      </c>
      <c r="BJ150" s="6">
        <v>2.1916807451716203E-2</v>
      </c>
      <c r="BK150" s="9">
        <v>-6.9088743299572375E-2</v>
      </c>
      <c r="BL150" s="6">
        <v>-0.81811983940611732</v>
      </c>
      <c r="BM150" s="6">
        <v>0</v>
      </c>
      <c r="BN150" s="6">
        <f t="shared" si="160"/>
        <v>126.48445238581439</v>
      </c>
      <c r="BO150" s="6">
        <f t="shared" si="139"/>
        <v>0</v>
      </c>
      <c r="BP150" s="6">
        <f t="shared" si="140"/>
        <v>1887.7704348744628</v>
      </c>
      <c r="BQ150" s="10">
        <f t="shared" si="141"/>
        <v>16</v>
      </c>
      <c r="BR150" s="7">
        <f t="array" ref="BR150">SUM(IF($AV150:$BM150&lt;0,1,0))</f>
        <v>5</v>
      </c>
      <c r="BS150" s="9">
        <f t="shared" si="142"/>
        <v>31.25</v>
      </c>
      <c r="BT150" s="7">
        <f t="array" ref="BT150">SUM(IF($AV150:$BM150&gt;15,1,0))</f>
        <v>3</v>
      </c>
      <c r="BU150" s="9">
        <f t="shared" si="143"/>
        <v>18.75</v>
      </c>
      <c r="BV150" s="7">
        <f t="array" ref="BV150">SUM(IF(AV150:BM150&gt;40,1,0))</f>
        <v>2</v>
      </c>
      <c r="BW150" s="9">
        <f t="shared" si="161"/>
        <v>12.5</v>
      </c>
      <c r="BX150" s="6">
        <v>25.60216750528479</v>
      </c>
      <c r="BY150" s="6">
        <v>-0.35934291581108946</v>
      </c>
      <c r="BZ150" s="6">
        <v>-2.2596602482415351</v>
      </c>
      <c r="CA150" s="6">
        <v>0</v>
      </c>
      <c r="CB150" s="6">
        <v>0</v>
      </c>
      <c r="CC150" s="6">
        <v>0</v>
      </c>
      <c r="CD150" s="6">
        <v>0</v>
      </c>
      <c r="CE150" s="6">
        <v>-6.25</v>
      </c>
      <c r="CF150" s="6">
        <v>0</v>
      </c>
      <c r="CG150" s="6">
        <v>0</v>
      </c>
      <c r="CH150" s="6">
        <v>0</v>
      </c>
      <c r="CI150" s="6">
        <v>-0.58486707566461904</v>
      </c>
      <c r="CJ150" s="6">
        <v>0</v>
      </c>
      <c r="CK150" s="6">
        <v>0</v>
      </c>
      <c r="CL150" s="6">
        <v>25.602197908597969</v>
      </c>
      <c r="CM150" s="6">
        <v>1.7249640632486685</v>
      </c>
      <c r="CN150" s="6">
        <v>-25.200363220024492</v>
      </c>
      <c r="CO150" s="6">
        <v>0</v>
      </c>
      <c r="CP150" s="6">
        <f t="shared" ref="CP150:CP181" si="183">AVERAGE(BX150:CO150)</f>
        <v>1.0152831120772052</v>
      </c>
      <c r="CQ150" s="6">
        <f t="shared" ref="CQ150:CQ181" si="184">MEDIAN($BX150:$CO150)</f>
        <v>0</v>
      </c>
      <c r="CR150" s="6">
        <f t="shared" si="144"/>
        <v>25.602197908597969</v>
      </c>
      <c r="CS150" s="10">
        <f t="shared" si="145"/>
        <v>18</v>
      </c>
      <c r="CT150" s="7">
        <f t="array" ref="CT150">SUM(IF($BX150:$CO150&lt;0,1,0))</f>
        <v>5</v>
      </c>
      <c r="CU150" s="9">
        <f t="shared" si="180"/>
        <v>27.777777777777779</v>
      </c>
      <c r="CV150" s="7">
        <f t="array" ref="CV150">SUM(IF($BX150:$CO150&gt;15,1,0))</f>
        <v>2</v>
      </c>
      <c r="CW150" s="9">
        <f t="shared" si="181"/>
        <v>11.111111111111111</v>
      </c>
      <c r="CX150" s="7">
        <f t="array" ref="CX150">SUM(IF(BX150:CO150&gt;40,1,0))</f>
        <v>0</v>
      </c>
      <c r="CY150" s="9">
        <f t="shared" si="182"/>
        <v>0</v>
      </c>
      <c r="CZ150" s="6">
        <v>-0.5506030414263452</v>
      </c>
      <c r="DA150" s="6">
        <v>0</v>
      </c>
      <c r="DB150" s="6">
        <f t="shared" si="162"/>
        <v>-0.2753015207131726</v>
      </c>
      <c r="DC150" s="6">
        <f t="shared" si="146"/>
        <v>-0.2753015207131726</v>
      </c>
      <c r="DD150" s="6">
        <f t="shared" si="147"/>
        <v>0</v>
      </c>
      <c r="DE150" s="10">
        <f t="shared" si="148"/>
        <v>2</v>
      </c>
      <c r="DF150" s="7">
        <f t="array" ref="DF150">SUM(IF($CZ150:$DA150&lt;0,1,0))</f>
        <v>1</v>
      </c>
      <c r="DG150" s="9">
        <f t="shared" si="149"/>
        <v>50</v>
      </c>
      <c r="DH150" s="7">
        <f t="array" ref="DH150">SUM(IF($CZ150:$DA150&gt;20,1,0))</f>
        <v>0</v>
      </c>
      <c r="DI150" s="9">
        <f t="shared" si="150"/>
        <v>0</v>
      </c>
      <c r="DJ150" s="7">
        <f t="array" ref="DJ150">SUM(IF(CZ150:DA150&gt;40,1,0))</f>
        <v>0</v>
      </c>
      <c r="DK150" s="9">
        <f t="shared" si="163"/>
        <v>0</v>
      </c>
      <c r="DL150" s="6">
        <v>0</v>
      </c>
      <c r="DM150" s="6">
        <v>1.5491866769967721E-2</v>
      </c>
      <c r="DN150" s="6">
        <f t="shared" si="134"/>
        <v>7.7459333849838607E-3</v>
      </c>
      <c r="DO150" s="6">
        <f t="shared" si="135"/>
        <v>7.7459333849838607E-3</v>
      </c>
      <c r="DP150" s="6">
        <f t="shared" si="136"/>
        <v>1.5491866769967721E-2</v>
      </c>
      <c r="DQ150" s="10">
        <f t="shared" si="166"/>
        <v>2</v>
      </c>
      <c r="DR150" s="7">
        <f t="array" ref="DR150">SUM(IF($DL150:$DM150&lt;0,1,0))</f>
        <v>0</v>
      </c>
      <c r="DS150" s="9">
        <f t="shared" si="167"/>
        <v>0</v>
      </c>
      <c r="DT150" s="7">
        <f t="array" ref="DT150">SUM(IF($DL150:$DM150&gt;15,1,0))</f>
        <v>0</v>
      </c>
      <c r="DU150" s="9">
        <f t="shared" si="168"/>
        <v>0</v>
      </c>
      <c r="DV150" s="7">
        <f t="array" ref="DV150">SUM(IF(DL150:DM150&gt;40,1,0))</f>
        <v>0</v>
      </c>
      <c r="DW150" s="9">
        <f t="shared" si="169"/>
        <v>0</v>
      </c>
      <c r="DX150" s="6">
        <f t="shared" si="165"/>
        <v>31.066429650945363</v>
      </c>
      <c r="DY150" s="6">
        <f t="shared" si="151"/>
        <v>0</v>
      </c>
      <c r="DZ150" s="6">
        <f t="shared" si="152"/>
        <v>1887.7704348744628</v>
      </c>
      <c r="EA150" s="9">
        <f t="shared" si="170"/>
        <v>6.9559338120805947E-3</v>
      </c>
      <c r="EB150" s="6">
        <f t="shared" si="153"/>
        <v>239.7606676890228</v>
      </c>
      <c r="EC150" s="9">
        <f t="shared" si="171"/>
        <v>422.98631763368985</v>
      </c>
      <c r="ED150" s="10">
        <f t="shared" si="154"/>
        <v>63</v>
      </c>
      <c r="EE150" s="10">
        <f t="shared" si="155"/>
        <v>15</v>
      </c>
      <c r="EF150" s="9">
        <f t="shared" si="156"/>
        <v>23.80952380952381</v>
      </c>
      <c r="EG150" s="10">
        <f t="shared" si="157"/>
        <v>5</v>
      </c>
      <c r="EH150" s="9">
        <f t="shared" si="158"/>
        <v>7.9365079365079358</v>
      </c>
      <c r="EI150" s="9">
        <f t="shared" si="172"/>
        <v>10.413804945054945</v>
      </c>
      <c r="EJ150" s="10">
        <f t="shared" si="159"/>
        <v>2</v>
      </c>
      <c r="EK150" s="9">
        <f t="shared" si="164"/>
        <v>3.1746031746031744</v>
      </c>
      <c r="EL150" s="6"/>
      <c r="EM150" s="5"/>
      <c r="EN150" s="5"/>
      <c r="EO150" s="5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</row>
    <row r="151" spans="1:168" x14ac:dyDescent="0.4">
      <c r="A151" s="7"/>
      <c r="B151" s="17">
        <v>1942</v>
      </c>
      <c r="C151" s="9">
        <v>-42.232594680777311</v>
      </c>
      <c r="D151" s="9">
        <v>0</v>
      </c>
      <c r="E151" s="9">
        <v>-61.488396453851536</v>
      </c>
      <c r="F151" s="9">
        <v>-61.488396453851536</v>
      </c>
      <c r="G151" s="9">
        <v>0</v>
      </c>
      <c r="H151" s="9">
        <v>0</v>
      </c>
      <c r="I151" s="9">
        <v>0</v>
      </c>
      <c r="J151" s="9">
        <v>-71.691451550382652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6">
        <f t="shared" si="173"/>
        <v>-18.223141472220235</v>
      </c>
      <c r="Q151" s="6">
        <f t="shared" si="174"/>
        <v>0</v>
      </c>
      <c r="R151" s="6">
        <f t="shared" si="175"/>
        <v>0</v>
      </c>
      <c r="S151" s="10">
        <f t="shared" si="176"/>
        <v>13</v>
      </c>
      <c r="T151" s="7">
        <f t="array" ref="T151">SUM(IF($C151:$O151&lt;0,1,0))</f>
        <v>4</v>
      </c>
      <c r="U151" s="9">
        <f t="shared" si="177"/>
        <v>30.76923076923077</v>
      </c>
      <c r="V151" s="7">
        <f t="array" ref="V151">SUM(IF($C151:$O151&gt;15,1,0))</f>
        <v>0</v>
      </c>
      <c r="W151" s="9">
        <f t="shared" si="178"/>
        <v>0</v>
      </c>
      <c r="X151" s="7">
        <f t="array" ref="X151">SUM(IF(C151:O151&gt;40,1,0))</f>
        <v>0</v>
      </c>
      <c r="Y151" s="9">
        <f t="shared" si="179"/>
        <v>0</v>
      </c>
      <c r="Z151" s="6">
        <v>-5.9018003791939773</v>
      </c>
      <c r="AA151" s="6">
        <v>0.17279807668226788</v>
      </c>
      <c r="AB151" s="6">
        <v>2.7116601385968053E-2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-0.33884791708193029</v>
      </c>
      <c r="AI151" s="6">
        <v>0</v>
      </c>
      <c r="AJ151" s="6">
        <v>0</v>
      </c>
      <c r="AK151" s="6">
        <v>57.937564728510125</v>
      </c>
      <c r="AL151" s="6">
        <f t="shared" si="129"/>
        <v>4.3247359258585378</v>
      </c>
      <c r="AM151" s="6">
        <f t="shared" si="130"/>
        <v>0</v>
      </c>
      <c r="AN151" s="6">
        <f t="shared" si="137"/>
        <v>57.937564728510125</v>
      </c>
      <c r="AO151" s="10">
        <f t="shared" si="138"/>
        <v>12</v>
      </c>
      <c r="AP151" s="7">
        <f t="array" ref="AP151">SUM(IF($Z151:$AK151&lt;0,1,0))</f>
        <v>2</v>
      </c>
      <c r="AQ151" s="9">
        <f t="shared" si="131"/>
        <v>16.666666666666668</v>
      </c>
      <c r="AR151" s="7">
        <f t="array" ref="AR151">SUM(IF($Z151:$AK151&gt;15,1,0))</f>
        <v>1</v>
      </c>
      <c r="AS151" s="9">
        <f t="shared" si="132"/>
        <v>8.3333333333333321</v>
      </c>
      <c r="AT151" s="7">
        <f t="array" ref="AT151">SUM(IF(Z151:AK151&gt;40,1,0))</f>
        <v>1</v>
      </c>
      <c r="AU151" s="9">
        <f t="shared" si="133"/>
        <v>8.3333333333333321</v>
      </c>
      <c r="AV151" s="6" t="s">
        <v>3</v>
      </c>
      <c r="AW151" s="6">
        <v>0</v>
      </c>
      <c r="AX151" s="6">
        <v>0</v>
      </c>
      <c r="AY151" s="6">
        <v>0</v>
      </c>
      <c r="AZ151" s="6">
        <v>188.91781827892382</v>
      </c>
      <c r="BA151" s="6">
        <v>-0.12822053932762811</v>
      </c>
      <c r="BB151" s="6">
        <v>618.03124094941757</v>
      </c>
      <c r="BC151" s="6"/>
      <c r="BD151" s="6">
        <v>111.76460557279766</v>
      </c>
      <c r="BE151" s="6">
        <v>0</v>
      </c>
      <c r="BF151" s="6">
        <v>0</v>
      </c>
      <c r="BG151" s="4"/>
      <c r="BH151" s="6">
        <v>0</v>
      </c>
      <c r="BI151" s="6">
        <v>0</v>
      </c>
      <c r="BJ151" s="6">
        <v>0</v>
      </c>
      <c r="BK151" s="9">
        <v>0.12873694750392684</v>
      </c>
      <c r="BL151" s="6">
        <v>-1.527533796684688E-2</v>
      </c>
      <c r="BM151" s="6">
        <v>0</v>
      </c>
      <c r="BN151" s="6">
        <f t="shared" si="160"/>
        <v>61.246593724756572</v>
      </c>
      <c r="BO151" s="6">
        <f t="shared" si="139"/>
        <v>0</v>
      </c>
      <c r="BP151" s="6">
        <f t="shared" si="140"/>
        <v>618.03124094941757</v>
      </c>
      <c r="BQ151" s="10">
        <f t="shared" si="141"/>
        <v>16</v>
      </c>
      <c r="BR151" s="7">
        <f t="array" ref="BR151">SUM(IF($AV151:$BM151&lt;0,1,0))</f>
        <v>2</v>
      </c>
      <c r="BS151" s="9">
        <f t="shared" si="142"/>
        <v>12.5</v>
      </c>
      <c r="BT151" s="7">
        <f t="array" ref="BT151">SUM(IF($AV151:$BM151&gt;15,1,0))</f>
        <v>4</v>
      </c>
      <c r="BU151" s="9">
        <f t="shared" si="143"/>
        <v>25</v>
      </c>
      <c r="BV151" s="7">
        <f t="array" ref="BV151">SUM(IF(AV151:BM151&gt;40,1,0))</f>
        <v>4</v>
      </c>
      <c r="BW151" s="9">
        <f t="shared" si="161"/>
        <v>25</v>
      </c>
      <c r="BX151" s="6">
        <v>0.35793865263356039</v>
      </c>
      <c r="BY151" s="6">
        <v>0.46367851622874934</v>
      </c>
      <c r="BZ151" s="6">
        <v>-0.36906240696444881</v>
      </c>
      <c r="CA151" s="6">
        <v>0</v>
      </c>
      <c r="CB151" s="6">
        <v>0</v>
      </c>
      <c r="CC151" s="6">
        <v>0</v>
      </c>
      <c r="CD151" s="6">
        <v>0</v>
      </c>
      <c r="CE151" s="6">
        <v>-3.9999999999999925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0.35795792462263165</v>
      </c>
      <c r="CM151" s="6">
        <v>2.0882399120741191</v>
      </c>
      <c r="CN151" s="6">
        <v>5.8059748759631269E-2</v>
      </c>
      <c r="CO151" s="6">
        <v>0</v>
      </c>
      <c r="CP151" s="6">
        <f t="shared" si="183"/>
        <v>-5.7954869591430529E-2</v>
      </c>
      <c r="CQ151" s="6">
        <f t="shared" si="184"/>
        <v>0</v>
      </c>
      <c r="CR151" s="6">
        <f t="shared" si="144"/>
        <v>2.0882399120741191</v>
      </c>
      <c r="CS151" s="10">
        <f t="shared" si="145"/>
        <v>18</v>
      </c>
      <c r="CT151" s="7">
        <f t="array" ref="CT151">SUM(IF($BX151:$CO151&lt;0,1,0))</f>
        <v>2</v>
      </c>
      <c r="CU151" s="9">
        <f t="shared" si="180"/>
        <v>11.111111111111111</v>
      </c>
      <c r="CV151" s="7">
        <f t="array" ref="CV151">SUM(IF($BX151:$CO151&gt;15,1,0))</f>
        <v>0</v>
      </c>
      <c r="CW151" s="9">
        <f t="shared" si="181"/>
        <v>0</v>
      </c>
      <c r="CX151" s="7">
        <f t="array" ref="CX151">SUM(IF(BX151:CO151&gt;40,1,0))</f>
        <v>0</v>
      </c>
      <c r="CY151" s="9">
        <f t="shared" si="182"/>
        <v>0</v>
      </c>
      <c r="CZ151" s="6">
        <v>-1.6961068635205079</v>
      </c>
      <c r="DA151" s="6">
        <v>0</v>
      </c>
      <c r="DB151" s="6">
        <f t="shared" si="162"/>
        <v>-0.84805343176025394</v>
      </c>
      <c r="DC151" s="6">
        <f t="shared" si="146"/>
        <v>-0.84805343176025394</v>
      </c>
      <c r="DD151" s="6">
        <f t="shared" si="147"/>
        <v>0</v>
      </c>
      <c r="DE151" s="10">
        <f t="shared" si="148"/>
        <v>2</v>
      </c>
      <c r="DF151" s="7">
        <f t="array" ref="DF151">SUM(IF($CZ151:$DA151&lt;0,1,0))</f>
        <v>1</v>
      </c>
      <c r="DG151" s="9">
        <f t="shared" si="149"/>
        <v>50</v>
      </c>
      <c r="DH151" s="7">
        <f t="array" ref="DH151">SUM(IF($CZ151:$DA151&gt;20,1,0))</f>
        <v>0</v>
      </c>
      <c r="DI151" s="9">
        <f t="shared" si="150"/>
        <v>0</v>
      </c>
      <c r="DJ151" s="7">
        <f t="array" ref="DJ151">SUM(IF(CZ151:DA151&gt;40,1,0))</f>
        <v>0</v>
      </c>
      <c r="DK151" s="9">
        <f t="shared" si="163"/>
        <v>0</v>
      </c>
      <c r="DL151" s="6">
        <v>0</v>
      </c>
      <c r="DM151" s="6">
        <v>0</v>
      </c>
      <c r="DN151" s="6">
        <f t="shared" si="134"/>
        <v>0</v>
      </c>
      <c r="DO151" s="6">
        <f t="shared" si="135"/>
        <v>0</v>
      </c>
      <c r="DP151" s="6">
        <f t="shared" si="136"/>
        <v>0</v>
      </c>
      <c r="DQ151" s="10">
        <f t="shared" si="166"/>
        <v>2</v>
      </c>
      <c r="DR151" s="7">
        <f t="array" ref="DR151">SUM(IF($DL151:$DM151&lt;0,1,0))</f>
        <v>0</v>
      </c>
      <c r="DS151" s="9">
        <f t="shared" si="167"/>
        <v>0</v>
      </c>
      <c r="DT151" s="7">
        <f t="array" ref="DT151">SUM(IF($DL151:$DM151&gt;15,1,0))</f>
        <v>0</v>
      </c>
      <c r="DU151" s="9">
        <f t="shared" si="168"/>
        <v>0</v>
      </c>
      <c r="DV151" s="7">
        <f t="array" ref="DV151">SUM(IF(DL151:DM151&gt;40,1,0))</f>
        <v>0</v>
      </c>
      <c r="DW151" s="9">
        <f t="shared" si="169"/>
        <v>0</v>
      </c>
      <c r="DX151" s="6">
        <f t="shared" si="165"/>
        <v>11.789606505268091</v>
      </c>
      <c r="DY151" s="6">
        <f t="shared" si="151"/>
        <v>0</v>
      </c>
      <c r="DZ151" s="6">
        <f t="shared" si="152"/>
        <v>618.03124094941757</v>
      </c>
      <c r="EA151" s="9">
        <f t="shared" si="170"/>
        <v>6.9559338120805947E-3</v>
      </c>
      <c r="EB151" s="6">
        <f t="shared" si="153"/>
        <v>84.874712556003374</v>
      </c>
      <c r="EC151" s="9">
        <f t="shared" si="171"/>
        <v>475.99152445859278</v>
      </c>
      <c r="ED151" s="10">
        <f t="shared" si="154"/>
        <v>63</v>
      </c>
      <c r="EE151" s="10">
        <f t="shared" si="155"/>
        <v>11</v>
      </c>
      <c r="EF151" s="9">
        <f t="shared" si="156"/>
        <v>17.460317460317459</v>
      </c>
      <c r="EG151" s="10">
        <f t="shared" si="157"/>
        <v>5</v>
      </c>
      <c r="EH151" s="9">
        <f t="shared" si="158"/>
        <v>7.9365079365079358</v>
      </c>
      <c r="EI151" s="9">
        <f t="shared" si="172"/>
        <v>10.19809472934473</v>
      </c>
      <c r="EJ151" s="10">
        <f t="shared" si="159"/>
        <v>5</v>
      </c>
      <c r="EK151" s="9">
        <f t="shared" si="164"/>
        <v>7.9365079365079358</v>
      </c>
      <c r="EL151" s="6"/>
      <c r="EM151" s="5"/>
      <c r="EN151" s="5"/>
      <c r="EO151" s="5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</row>
    <row r="152" spans="1:168" x14ac:dyDescent="0.4">
      <c r="A152" s="7"/>
      <c r="B152" s="17">
        <v>1943</v>
      </c>
      <c r="C152" s="9">
        <v>27.510312315851504</v>
      </c>
      <c r="D152" s="9">
        <v>0</v>
      </c>
      <c r="E152" s="9">
        <v>91.265468473777261</v>
      </c>
      <c r="F152" s="9">
        <v>91.265468473777261</v>
      </c>
      <c r="G152" s="9">
        <v>0</v>
      </c>
      <c r="H152" s="9">
        <v>0</v>
      </c>
      <c r="I152" s="9">
        <v>0</v>
      </c>
      <c r="J152" s="9">
        <v>27.510312315851483</v>
      </c>
      <c r="K152" s="9">
        <v>0</v>
      </c>
      <c r="L152" s="9">
        <v>0</v>
      </c>
      <c r="M152" s="9">
        <v>-26.340601060695334</v>
      </c>
      <c r="N152" s="9">
        <v>0</v>
      </c>
      <c r="O152" s="9">
        <v>0</v>
      </c>
      <c r="P152" s="6">
        <f t="shared" si="173"/>
        <v>16.246996962966321</v>
      </c>
      <c r="Q152" s="6">
        <f t="shared" si="174"/>
        <v>0</v>
      </c>
      <c r="R152" s="6">
        <f t="shared" si="175"/>
        <v>91.265468473777261</v>
      </c>
      <c r="S152" s="10">
        <f t="shared" si="176"/>
        <v>13</v>
      </c>
      <c r="T152" s="7">
        <f t="array" ref="T152">SUM(IF($C152:$O152&lt;0,1,0))</f>
        <v>1</v>
      </c>
      <c r="U152" s="9">
        <f t="shared" si="177"/>
        <v>7.6923076923076925</v>
      </c>
      <c r="V152" s="7">
        <f t="array" ref="V152">SUM(IF($C152:$O152&gt;15,1,0))</f>
        <v>4</v>
      </c>
      <c r="W152" s="9">
        <f t="shared" si="178"/>
        <v>30.76923076923077</v>
      </c>
      <c r="X152" s="7">
        <f t="array" ref="X152">SUM(IF(C152:O152&gt;40,1,0))</f>
        <v>2</v>
      </c>
      <c r="Y152" s="9">
        <f t="shared" si="179"/>
        <v>15.384615384615385</v>
      </c>
      <c r="Z152" s="6">
        <v>371.24215654360347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f t="shared" si="129"/>
        <v>30.936846378633621</v>
      </c>
      <c r="AM152" s="6">
        <f t="shared" si="130"/>
        <v>0</v>
      </c>
      <c r="AN152" s="6">
        <f t="shared" si="137"/>
        <v>371.24215654360347</v>
      </c>
      <c r="AO152" s="10">
        <f t="shared" si="138"/>
        <v>12</v>
      </c>
      <c r="AP152" s="7">
        <f t="array" ref="AP152">SUM(IF($Z152:$AK152&lt;0,1,0))</f>
        <v>0</v>
      </c>
      <c r="AQ152" s="9">
        <f t="shared" si="131"/>
        <v>0</v>
      </c>
      <c r="AR152" s="7">
        <f t="array" ref="AR152">SUM(IF($Z152:$AK152&gt;15,1,0))</f>
        <v>1</v>
      </c>
      <c r="AS152" s="9">
        <f t="shared" si="132"/>
        <v>8.3333333333333321</v>
      </c>
      <c r="AT152" s="7">
        <f t="array" ref="AT152">SUM(IF(Z152:AK152&gt;40,1,0))</f>
        <v>1</v>
      </c>
      <c r="AU152" s="9">
        <f t="shared" si="133"/>
        <v>8.3333333333333321</v>
      </c>
      <c r="AV152" s="6" t="s">
        <v>3</v>
      </c>
      <c r="AW152" s="6">
        <v>0</v>
      </c>
      <c r="AX152" s="6">
        <v>0</v>
      </c>
      <c r="AY152" s="6">
        <v>0</v>
      </c>
      <c r="AZ152" s="6">
        <v>-47.716647025748863</v>
      </c>
      <c r="BA152" s="6">
        <v>-0.22066198595787068</v>
      </c>
      <c r="BB152" s="6">
        <v>930.11469179863013</v>
      </c>
      <c r="BC152" s="6"/>
      <c r="BD152" s="6">
        <v>112.50001118421112</v>
      </c>
      <c r="BE152" s="6">
        <v>0</v>
      </c>
      <c r="BF152" s="6">
        <v>0</v>
      </c>
      <c r="BG152" s="4"/>
      <c r="BH152" s="6">
        <v>0</v>
      </c>
      <c r="BI152" s="6">
        <v>0</v>
      </c>
      <c r="BJ152" s="6">
        <v>0</v>
      </c>
      <c r="BK152" s="9">
        <v>0</v>
      </c>
      <c r="BL152" s="6">
        <v>-2.2916507524251006E-2</v>
      </c>
      <c r="BM152" s="6">
        <v>0</v>
      </c>
      <c r="BN152" s="6">
        <f t="shared" si="160"/>
        <v>66.310298497574024</v>
      </c>
      <c r="BO152" s="6">
        <f t="shared" si="139"/>
        <v>0</v>
      </c>
      <c r="BP152" s="6">
        <f t="shared" si="140"/>
        <v>930.11469179863013</v>
      </c>
      <c r="BQ152" s="10">
        <f t="shared" si="141"/>
        <v>16</v>
      </c>
      <c r="BR152" s="7">
        <f t="array" ref="BR152">SUM(IF($AV152:$BM152&lt;0,1,0))</f>
        <v>3</v>
      </c>
      <c r="BS152" s="9">
        <f t="shared" si="142"/>
        <v>18.75</v>
      </c>
      <c r="BT152" s="7">
        <f t="array" ref="BT152">SUM(IF($AV152:$BM152&gt;15,1,0))</f>
        <v>3</v>
      </c>
      <c r="BU152" s="9">
        <f t="shared" si="143"/>
        <v>18.75</v>
      </c>
      <c r="BV152" s="7">
        <f t="array" ref="BV152">SUM(IF(AV152:BM152&gt;40,1,0))</f>
        <v>3</v>
      </c>
      <c r="BW152" s="9">
        <f t="shared" si="161"/>
        <v>18.75</v>
      </c>
      <c r="BX152" s="6">
        <v>-5.9711363582681702</v>
      </c>
      <c r="BY152" s="6">
        <v>-1.025641025641022</v>
      </c>
      <c r="BZ152" s="6">
        <v>0.46831771415618562</v>
      </c>
      <c r="CA152" s="6">
        <v>30.29320000000002</v>
      </c>
      <c r="CB152" s="6">
        <v>0</v>
      </c>
      <c r="CC152" s="6">
        <v>0</v>
      </c>
      <c r="CD152" s="6">
        <v>0</v>
      </c>
      <c r="CE152" s="6">
        <v>-2.083333333333337</v>
      </c>
      <c r="CF152" s="6">
        <v>0</v>
      </c>
      <c r="CG152" s="6">
        <v>0</v>
      </c>
      <c r="CH152" s="6">
        <v>0</v>
      </c>
      <c r="CI152" s="6">
        <v>-4.7311474060973691E-2</v>
      </c>
      <c r="CJ152" s="6">
        <v>0</v>
      </c>
      <c r="CK152" s="6">
        <v>0</v>
      </c>
      <c r="CL152" s="6">
        <v>18.676081891873419</v>
      </c>
      <c r="CM152" s="6">
        <v>0</v>
      </c>
      <c r="CN152" s="6">
        <v>-0.37453183520598232</v>
      </c>
      <c r="CO152" s="6">
        <v>0</v>
      </c>
      <c r="CP152" s="6">
        <f t="shared" si="183"/>
        <v>2.2186469766400077</v>
      </c>
      <c r="CQ152" s="6">
        <f t="shared" si="184"/>
        <v>0</v>
      </c>
      <c r="CR152" s="6">
        <f t="shared" si="144"/>
        <v>30.29320000000002</v>
      </c>
      <c r="CS152" s="10">
        <f t="shared" si="145"/>
        <v>18</v>
      </c>
      <c r="CT152" s="7">
        <f t="array" ref="CT152">SUM(IF($BX152:$CO152&lt;0,1,0))</f>
        <v>5</v>
      </c>
      <c r="CU152" s="9">
        <f t="shared" si="180"/>
        <v>27.777777777777779</v>
      </c>
      <c r="CV152" s="7">
        <f t="array" ref="CV152">SUM(IF($BX152:$CO152&gt;15,1,0))</f>
        <v>2</v>
      </c>
      <c r="CW152" s="9">
        <f t="shared" si="181"/>
        <v>11.111111111111111</v>
      </c>
      <c r="CX152" s="7">
        <f t="array" ref="CX152">SUM(IF(BX152:CO152&gt;40,1,0))</f>
        <v>0</v>
      </c>
      <c r="CY152" s="9">
        <f t="shared" si="182"/>
        <v>0</v>
      </c>
      <c r="CZ152" s="6">
        <v>-0.64366172000716038</v>
      </c>
      <c r="DA152" s="6">
        <v>0</v>
      </c>
      <c r="DB152" s="6">
        <f t="shared" si="162"/>
        <v>-0.32183086000358019</v>
      </c>
      <c r="DC152" s="6">
        <f t="shared" si="146"/>
        <v>-0.32183086000358019</v>
      </c>
      <c r="DD152" s="6">
        <f t="shared" si="147"/>
        <v>0</v>
      </c>
      <c r="DE152" s="10">
        <f t="shared" si="148"/>
        <v>2</v>
      </c>
      <c r="DF152" s="7">
        <f t="array" ref="DF152">SUM(IF($CZ152:$DA152&lt;0,1,0))</f>
        <v>1</v>
      </c>
      <c r="DG152" s="9">
        <f t="shared" si="149"/>
        <v>50</v>
      </c>
      <c r="DH152" s="7">
        <f t="array" ref="DH152">SUM(IF($CZ152:$DA152&gt;20,1,0))</f>
        <v>0</v>
      </c>
      <c r="DI152" s="9">
        <f t="shared" si="150"/>
        <v>0</v>
      </c>
      <c r="DJ152" s="7">
        <f t="array" ref="DJ152">SUM(IF(CZ152:DA152&gt;40,1,0))</f>
        <v>0</v>
      </c>
      <c r="DK152" s="9">
        <f t="shared" si="163"/>
        <v>0</v>
      </c>
      <c r="DL152" s="6">
        <v>0</v>
      </c>
      <c r="DM152" s="6">
        <v>0.4956629491945419</v>
      </c>
      <c r="DN152" s="6">
        <f t="shared" si="134"/>
        <v>0.24783147459727095</v>
      </c>
      <c r="DO152" s="6">
        <f t="shared" si="135"/>
        <v>0.24783147459727095</v>
      </c>
      <c r="DP152" s="6">
        <f t="shared" si="136"/>
        <v>0.4956629491945419</v>
      </c>
      <c r="DQ152" s="10">
        <f t="shared" si="166"/>
        <v>2</v>
      </c>
      <c r="DR152" s="7">
        <f t="array" ref="DR152">SUM(IF($DL152:$DM152&lt;0,1,0))</f>
        <v>0</v>
      </c>
      <c r="DS152" s="9">
        <f t="shared" si="167"/>
        <v>0</v>
      </c>
      <c r="DT152" s="7">
        <f t="array" ref="DT152">SUM(IF($DL152:$DM152&gt;15,1,0))</f>
        <v>0</v>
      </c>
      <c r="DU152" s="9">
        <f t="shared" si="168"/>
        <v>0</v>
      </c>
      <c r="DV152" s="7">
        <f t="array" ref="DV152">SUM(IF(DL152:DM152&gt;40,1,0))</f>
        <v>0</v>
      </c>
      <c r="DW152" s="9">
        <f t="shared" si="169"/>
        <v>0</v>
      </c>
      <c r="DX152" s="6">
        <f t="shared" si="165"/>
        <v>26.078955505394891</v>
      </c>
      <c r="DY152" s="6">
        <f t="shared" si="151"/>
        <v>0</v>
      </c>
      <c r="DZ152" s="6">
        <f t="shared" si="152"/>
        <v>930.11469179863013</v>
      </c>
      <c r="EA152" s="9">
        <f t="shared" si="170"/>
        <v>1.7186159253168576E-3</v>
      </c>
      <c r="EB152" s="6">
        <f t="shared" si="153"/>
        <v>127.7725371081909</v>
      </c>
      <c r="EC152" s="9">
        <f t="shared" si="171"/>
        <v>622.67730642503113</v>
      </c>
      <c r="ED152" s="10">
        <f t="shared" si="154"/>
        <v>63</v>
      </c>
      <c r="EE152" s="10">
        <f t="shared" si="155"/>
        <v>10</v>
      </c>
      <c r="EF152" s="9">
        <f t="shared" si="156"/>
        <v>15.873015873015873</v>
      </c>
      <c r="EG152" s="10">
        <f t="shared" si="157"/>
        <v>10</v>
      </c>
      <c r="EH152" s="9">
        <f t="shared" si="158"/>
        <v>15.873015873015872</v>
      </c>
      <c r="EI152" s="9">
        <f t="shared" si="172"/>
        <v>11.817956349206348</v>
      </c>
      <c r="EJ152" s="10">
        <f t="shared" si="159"/>
        <v>6</v>
      </c>
      <c r="EK152" s="9">
        <f t="shared" si="164"/>
        <v>9.5238095238095237</v>
      </c>
      <c r="EL152" s="6"/>
      <c r="EM152" s="5"/>
      <c r="EN152" s="5"/>
      <c r="EO152" s="5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</row>
    <row r="153" spans="1:168" x14ac:dyDescent="0.4">
      <c r="A153" s="7"/>
      <c r="B153" s="17">
        <v>1944</v>
      </c>
      <c r="C153" s="9">
        <v>22.626682323186699</v>
      </c>
      <c r="D153" s="9">
        <v>0</v>
      </c>
      <c r="E153" s="9">
        <v>21.706982205762792</v>
      </c>
      <c r="F153" s="9">
        <v>21.706982205762792</v>
      </c>
      <c r="G153" s="9">
        <v>1.03518562546423E-3</v>
      </c>
      <c r="H153" s="9">
        <v>0</v>
      </c>
      <c r="I153" s="9">
        <v>0</v>
      </c>
      <c r="J153" s="9">
        <v>39.156759100352275</v>
      </c>
      <c r="K153" s="9">
        <v>0</v>
      </c>
      <c r="L153" s="9">
        <v>0</v>
      </c>
      <c r="M153" s="9">
        <v>35.76</v>
      </c>
      <c r="N153" s="9">
        <v>0</v>
      </c>
      <c r="O153" s="9">
        <v>0</v>
      </c>
      <c r="P153" s="6">
        <f t="shared" si="173"/>
        <v>10.842957001591541</v>
      </c>
      <c r="Q153" s="6">
        <f t="shared" si="174"/>
        <v>0</v>
      </c>
      <c r="R153" s="6">
        <f t="shared" si="175"/>
        <v>39.156759100352275</v>
      </c>
      <c r="S153" s="10">
        <f t="shared" si="176"/>
        <v>13</v>
      </c>
      <c r="T153" s="7">
        <f t="array" ref="T153">SUM(IF($C153:$O153&lt;0,1,0))</f>
        <v>0</v>
      </c>
      <c r="U153" s="9">
        <f t="shared" si="177"/>
        <v>0</v>
      </c>
      <c r="V153" s="7">
        <f t="array" ref="V153">SUM(IF($C153:$O153&gt;15,1,0))</f>
        <v>5</v>
      </c>
      <c r="W153" s="9">
        <f t="shared" si="178"/>
        <v>38.461538461538467</v>
      </c>
      <c r="X153" s="7">
        <f t="array" ref="X153">SUM(IF(C153:O153&gt;40,1,0))</f>
        <v>0</v>
      </c>
      <c r="Y153" s="9">
        <f t="shared" si="179"/>
        <v>0</v>
      </c>
      <c r="Z153" s="6">
        <v>579.4063106293122</v>
      </c>
      <c r="AA153" s="6">
        <v>0</v>
      </c>
      <c r="AB153" s="6">
        <v>0</v>
      </c>
      <c r="AC153" s="6">
        <v>-29.433962264150924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f t="shared" si="129"/>
        <v>45.831029030430102</v>
      </c>
      <c r="AM153" s="6">
        <f t="shared" si="130"/>
        <v>0</v>
      </c>
      <c r="AN153" s="6">
        <f t="shared" si="137"/>
        <v>579.4063106293122</v>
      </c>
      <c r="AO153" s="10">
        <f t="shared" si="138"/>
        <v>12</v>
      </c>
      <c r="AP153" s="7">
        <f t="array" ref="AP153">SUM(IF($Z153:$AK153&lt;0,1,0))</f>
        <v>1</v>
      </c>
      <c r="AQ153" s="9">
        <f t="shared" si="131"/>
        <v>8.3333333333333339</v>
      </c>
      <c r="AR153" s="7">
        <f t="array" ref="AR153">SUM(IF($Z153:$AK153&gt;15,1,0))</f>
        <v>1</v>
      </c>
      <c r="AS153" s="9">
        <f t="shared" si="132"/>
        <v>8.3333333333333321</v>
      </c>
      <c r="AT153" s="7">
        <f t="array" ref="AT153">SUM(IF(Z153:AK153&gt;40,1,0))</f>
        <v>1</v>
      </c>
      <c r="AU153" s="9">
        <f t="shared" si="133"/>
        <v>8.3333333333333321</v>
      </c>
      <c r="AV153" s="6" t="s">
        <v>3</v>
      </c>
      <c r="AW153" s="6">
        <v>606.91378500670646</v>
      </c>
      <c r="AX153" s="6">
        <v>0</v>
      </c>
      <c r="AY153" s="6">
        <v>0</v>
      </c>
      <c r="AZ153" s="6">
        <v>-18.451679434295809</v>
      </c>
      <c r="BA153" s="6">
        <v>0</v>
      </c>
      <c r="BB153" s="6">
        <v>3367769378.2411871</v>
      </c>
      <c r="BC153" s="6"/>
      <c r="BD153" s="6">
        <v>0</v>
      </c>
      <c r="BE153" s="6">
        <v>41.711229946524057</v>
      </c>
      <c r="BF153" s="6">
        <v>0</v>
      </c>
      <c r="BG153" s="4"/>
      <c r="BH153" s="6">
        <v>0</v>
      </c>
      <c r="BI153" s="6">
        <v>0</v>
      </c>
      <c r="BJ153" s="6">
        <v>-2.1912005039759208E-2</v>
      </c>
      <c r="BK153" s="9">
        <v>0</v>
      </c>
      <c r="BL153" s="6">
        <v>7.6405867970752439E-3</v>
      </c>
      <c r="BM153" s="6">
        <v>0</v>
      </c>
      <c r="BN153" s="6">
        <f t="shared" si="160"/>
        <v>224518000.56001672</v>
      </c>
      <c r="BO153" s="6">
        <f t="shared" si="139"/>
        <v>0</v>
      </c>
      <c r="BP153" s="6">
        <f t="shared" si="140"/>
        <v>3367769378.2411871</v>
      </c>
      <c r="BQ153" s="10">
        <f t="shared" si="141"/>
        <v>16</v>
      </c>
      <c r="BR153" s="7">
        <f t="array" ref="BR153">SUM(IF($AV153:$BM153&lt;0,1,0))</f>
        <v>2</v>
      </c>
      <c r="BS153" s="9">
        <f t="shared" si="142"/>
        <v>12.5</v>
      </c>
      <c r="BT153" s="7">
        <f t="array" ref="BT153">SUM(IF($AV153:$BM153&gt;15,1,0))</f>
        <v>4</v>
      </c>
      <c r="BU153" s="9">
        <f t="shared" si="143"/>
        <v>25</v>
      </c>
      <c r="BV153" s="7">
        <f t="array" ref="BV153">SUM(IF(AV153:BM153&gt;40,1,0))</f>
        <v>4</v>
      </c>
      <c r="BW153" s="9">
        <f t="shared" si="161"/>
        <v>25</v>
      </c>
      <c r="BX153" s="6">
        <v>1.4946368911552543</v>
      </c>
      <c r="BY153" s="6">
        <v>0</v>
      </c>
      <c r="BZ153" s="6">
        <v>-1.0040613718411695</v>
      </c>
      <c r="CA153" s="6">
        <v>-2.2294333088756835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-2.308588372339293</v>
      </c>
      <c r="CO153" s="6">
        <v>5.0156739811912265</v>
      </c>
      <c r="CP153" s="6">
        <f t="shared" si="183"/>
        <v>5.37904344050186E-2</v>
      </c>
      <c r="CQ153" s="6">
        <f t="shared" si="184"/>
        <v>0</v>
      </c>
      <c r="CR153" s="6">
        <f t="shared" si="144"/>
        <v>5.0156739811912265</v>
      </c>
      <c r="CS153" s="10">
        <f t="shared" si="145"/>
        <v>18</v>
      </c>
      <c r="CT153" s="7">
        <f t="array" ref="CT153">SUM(IF($BX153:$CO153&lt;0,1,0))</f>
        <v>3</v>
      </c>
      <c r="CU153" s="9">
        <f t="shared" si="180"/>
        <v>16.666666666666668</v>
      </c>
      <c r="CV153" s="7">
        <f t="array" ref="CV153">SUM(IF($BX153:$CO153&gt;15,1,0))</f>
        <v>0</v>
      </c>
      <c r="CW153" s="9">
        <f t="shared" si="181"/>
        <v>0</v>
      </c>
      <c r="CX153" s="7">
        <f t="array" ref="CX153">SUM(IF(BX153:CO153&gt;40,1,0))</f>
        <v>0</v>
      </c>
      <c r="CY153" s="9">
        <f t="shared" si="182"/>
        <v>0</v>
      </c>
      <c r="CZ153" s="6">
        <v>-0.42289004858736545</v>
      </c>
      <c r="DA153" s="6">
        <v>0</v>
      </c>
      <c r="DB153" s="6">
        <f t="shared" si="162"/>
        <v>-0.21144502429368273</v>
      </c>
      <c r="DC153" s="6">
        <f t="shared" si="146"/>
        <v>-0.21144502429368273</v>
      </c>
      <c r="DD153" s="6">
        <f t="shared" si="147"/>
        <v>0</v>
      </c>
      <c r="DE153" s="10">
        <f t="shared" si="148"/>
        <v>2</v>
      </c>
      <c r="DF153" s="7">
        <f t="array" ref="DF153">SUM(IF($CZ153:$DA153&lt;0,1,0))</f>
        <v>1</v>
      </c>
      <c r="DG153" s="9">
        <f t="shared" si="149"/>
        <v>50</v>
      </c>
      <c r="DH153" s="7">
        <f t="array" ref="DH153">SUM(IF($CZ153:$DA153&gt;20,1,0))</f>
        <v>0</v>
      </c>
      <c r="DI153" s="9">
        <f t="shared" si="150"/>
        <v>0</v>
      </c>
      <c r="DJ153" s="7">
        <f t="array" ref="DJ153">SUM(IF(CZ153:DA153&gt;40,1,0))</f>
        <v>0</v>
      </c>
      <c r="DK153" s="9">
        <f t="shared" si="163"/>
        <v>0</v>
      </c>
      <c r="DL153" s="6">
        <v>-4.0338846308984877E-2</v>
      </c>
      <c r="DM153" s="6">
        <v>0</v>
      </c>
      <c r="DN153" s="6">
        <f t="shared" si="134"/>
        <v>-2.0169423154492438E-2</v>
      </c>
      <c r="DO153" s="6">
        <f t="shared" si="135"/>
        <v>-2.0169423154492438E-2</v>
      </c>
      <c r="DP153" s="6">
        <f t="shared" si="136"/>
        <v>0</v>
      </c>
      <c r="DQ153" s="10">
        <f t="shared" si="166"/>
        <v>2</v>
      </c>
      <c r="DR153" s="7">
        <f t="array" ref="DR153">SUM(IF($DL153:$DM153&lt;0,1,0))</f>
        <v>1</v>
      </c>
      <c r="DS153" s="9">
        <f t="shared" si="167"/>
        <v>50</v>
      </c>
      <c r="DT153" s="7">
        <f t="array" ref="DT153">SUM(IF($DL153:$DM153&gt;15,1,0))</f>
        <v>0</v>
      </c>
      <c r="DU153" s="9">
        <f t="shared" si="168"/>
        <v>0</v>
      </c>
      <c r="DV153" s="7">
        <f t="array" ref="DV153">SUM(IF(DL153:DM153&gt;40,1,0))</f>
        <v>0</v>
      </c>
      <c r="DW153" s="9">
        <f t="shared" si="169"/>
        <v>0</v>
      </c>
      <c r="DX153" s="6">
        <f t="shared" si="165"/>
        <v>54318882.255419977</v>
      </c>
      <c r="DY153" s="6">
        <f t="shared" si="151"/>
        <v>0</v>
      </c>
      <c r="DZ153" s="6">
        <f t="shared" si="152"/>
        <v>3367769378.2411871</v>
      </c>
      <c r="EA153" s="9">
        <f t="shared" si="170"/>
        <v>1.7186159253168576E-3</v>
      </c>
      <c r="EB153" s="6">
        <f t="shared" si="153"/>
        <v>427707135.99247652</v>
      </c>
      <c r="EC153" s="9">
        <f t="shared" si="171"/>
        <v>561295493.48777449</v>
      </c>
      <c r="ED153" s="10">
        <f t="shared" si="154"/>
        <v>63</v>
      </c>
      <c r="EE153" s="10">
        <f t="shared" si="155"/>
        <v>8</v>
      </c>
      <c r="EF153" s="9">
        <f t="shared" si="156"/>
        <v>12.698412698412698</v>
      </c>
      <c r="EG153" s="10">
        <f t="shared" si="157"/>
        <v>10</v>
      </c>
      <c r="EH153" s="9">
        <f t="shared" si="158"/>
        <v>15.873015873015872</v>
      </c>
      <c r="EI153" s="9">
        <f t="shared" si="172"/>
        <v>12.119708994708994</v>
      </c>
      <c r="EJ153" s="10">
        <f t="shared" si="159"/>
        <v>5</v>
      </c>
      <c r="EK153" s="9">
        <f t="shared" si="164"/>
        <v>7.9365079365079358</v>
      </c>
      <c r="EL153" s="6"/>
      <c r="EM153" s="5"/>
      <c r="EN153" s="5"/>
      <c r="EO153" s="5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</row>
    <row r="154" spans="1:168" x14ac:dyDescent="0.4">
      <c r="A154" s="7"/>
      <c r="B154" s="17">
        <v>1945</v>
      </c>
      <c r="C154" s="9">
        <v>10.71</v>
      </c>
      <c r="D154" s="9">
        <v>0</v>
      </c>
      <c r="E154" s="9">
        <v>-34.385124538150315</v>
      </c>
      <c r="F154" s="9">
        <v>-34.385124538150315</v>
      </c>
      <c r="G154" s="9">
        <v>0.90344160605553281</v>
      </c>
      <c r="H154" s="9">
        <v>0</v>
      </c>
      <c r="I154" s="9">
        <v>-7.0935094071855609E-3</v>
      </c>
      <c r="J154" s="9">
        <v>-3.352666393574566E-3</v>
      </c>
      <c r="K154" s="9">
        <v>-0.04</v>
      </c>
      <c r="L154" s="9">
        <v>-0.65700541263025158</v>
      </c>
      <c r="M154" s="9">
        <v>0</v>
      </c>
      <c r="N154" s="9">
        <v>-2.0173492031461127E-2</v>
      </c>
      <c r="O154" s="9">
        <v>-2.0173492031461127E-2</v>
      </c>
      <c r="P154" s="6">
        <f t="shared" si="173"/>
        <v>-4.4542004648260791</v>
      </c>
      <c r="Q154" s="6">
        <f t="shared" si="174"/>
        <v>-7.0935094071855609E-3</v>
      </c>
      <c r="R154" s="6">
        <f t="shared" si="175"/>
        <v>10.71</v>
      </c>
      <c r="S154" s="10">
        <f t="shared" si="176"/>
        <v>13</v>
      </c>
      <c r="T154" s="7">
        <f t="array" ref="T154">SUM(IF($C154:$O154&lt;0,1,0))</f>
        <v>8</v>
      </c>
      <c r="U154" s="9">
        <f t="shared" si="177"/>
        <v>61.53846153846154</v>
      </c>
      <c r="V154" s="7">
        <f t="array" ref="V154">SUM(IF($C154:$O154&gt;15,1,0))</f>
        <v>0</v>
      </c>
      <c r="W154" s="9">
        <f t="shared" si="178"/>
        <v>0</v>
      </c>
      <c r="X154" s="7">
        <f t="array" ref="X154">SUM(IF(C154:O154&gt;40,1,0))</f>
        <v>0</v>
      </c>
      <c r="Y154" s="9">
        <f t="shared" si="179"/>
        <v>0</v>
      </c>
      <c r="Z154" s="6">
        <v>114.21662103607217</v>
      </c>
      <c r="AA154" s="6">
        <v>-4.0338846309007081E-2</v>
      </c>
      <c r="AB154" s="6">
        <v>-4.0338846308995979E-2</v>
      </c>
      <c r="AC154" s="6">
        <v>-0.34420401947264923</v>
      </c>
      <c r="AD154" s="6">
        <v>1070.9601873536301</v>
      </c>
      <c r="AE154" s="6">
        <v>0</v>
      </c>
      <c r="AF154" s="6">
        <v>-4.0338846308995979E-2</v>
      </c>
      <c r="AG154" s="6">
        <v>0</v>
      </c>
      <c r="AH154" s="6">
        <v>0</v>
      </c>
      <c r="AI154" s="6">
        <v>-4.0338846308995979E-2</v>
      </c>
      <c r="AJ154" s="6">
        <v>-20</v>
      </c>
      <c r="AK154" s="6">
        <v>-4.0338846309007081E-2</v>
      </c>
      <c r="AL154" s="6">
        <f t="shared" si="129"/>
        <v>97.052575844890399</v>
      </c>
      <c r="AM154" s="6">
        <f t="shared" si="130"/>
        <v>-4.0338846308995979E-2</v>
      </c>
      <c r="AN154" s="6">
        <f t="shared" si="137"/>
        <v>1070.9601873536301</v>
      </c>
      <c r="AO154" s="10">
        <f t="shared" si="138"/>
        <v>12</v>
      </c>
      <c r="AP154" s="7">
        <f t="array" ref="AP154">SUM(IF($Z154:$AK154&lt;0,1,0))</f>
        <v>7</v>
      </c>
      <c r="AQ154" s="9">
        <f t="shared" si="131"/>
        <v>58.333333333333336</v>
      </c>
      <c r="AR154" s="7">
        <f t="array" ref="AR154">SUM(IF($Z154:$AK154&gt;15,1,0))</f>
        <v>2</v>
      </c>
      <c r="AS154" s="9">
        <f t="shared" si="132"/>
        <v>16.666666666666664</v>
      </c>
      <c r="AT154" s="7">
        <f t="array" ref="AT154">SUM(IF(Z154:AK154&gt;40,1,0))</f>
        <v>2</v>
      </c>
      <c r="AU154" s="9">
        <f t="shared" si="133"/>
        <v>16.666666666666664</v>
      </c>
      <c r="AV154" s="6">
        <v>91.863765373699152</v>
      </c>
      <c r="AW154" s="6">
        <v>0.13579219477088955</v>
      </c>
      <c r="AX154" s="6">
        <v>0</v>
      </c>
      <c r="AY154" s="6">
        <v>173.36024055701174</v>
      </c>
      <c r="AZ154" s="6">
        <v>-0.2962695330141818</v>
      </c>
      <c r="BA154" s="6">
        <v>302.09087253719338</v>
      </c>
      <c r="BB154" s="6">
        <v>-6.6666666666666652</v>
      </c>
      <c r="BC154" s="6"/>
      <c r="BD154" s="6">
        <v>0</v>
      </c>
      <c r="BE154" s="6">
        <v>0.37735849056603765</v>
      </c>
      <c r="BF154" s="6">
        <v>0</v>
      </c>
      <c r="BG154" s="4"/>
      <c r="BH154" s="6">
        <v>0</v>
      </c>
      <c r="BI154" s="6">
        <v>0</v>
      </c>
      <c r="BJ154" s="6">
        <v>0</v>
      </c>
      <c r="BK154" s="9">
        <v>0</v>
      </c>
      <c r="BL154" s="6">
        <v>0.46604018641607237</v>
      </c>
      <c r="BM154" s="6">
        <v>4.0355125100899336E-2</v>
      </c>
      <c r="BN154" s="6">
        <f t="shared" si="160"/>
        <v>35.085718016567334</v>
      </c>
      <c r="BO154" s="6">
        <f t="shared" si="139"/>
        <v>0</v>
      </c>
      <c r="BP154" s="6">
        <f t="shared" si="140"/>
        <v>302.09087253719338</v>
      </c>
      <c r="BQ154" s="10">
        <f t="shared" si="141"/>
        <v>16</v>
      </c>
      <c r="BR154" s="7">
        <f t="array" ref="BR154">SUM(IF($AV154:$BM154&lt;0,1,0))</f>
        <v>2</v>
      </c>
      <c r="BS154" s="9">
        <f t="shared" si="142"/>
        <v>12.5</v>
      </c>
      <c r="BT154" s="7">
        <f t="array" ref="BT154">SUM(IF($AV154:$BM154&gt;15,1,0))</f>
        <v>3</v>
      </c>
      <c r="BU154" s="9">
        <f t="shared" si="143"/>
        <v>18.75</v>
      </c>
      <c r="BV154" s="7">
        <f t="array" ref="BV154">SUM(IF(AV154:BM154&gt;40,1,0))</f>
        <v>3</v>
      </c>
      <c r="BW154" s="9">
        <f t="shared" si="161"/>
        <v>18.75</v>
      </c>
      <c r="BX154" s="6">
        <v>0.44550044550042411</v>
      </c>
      <c r="BY154" s="6">
        <v>-4.145077720207258</v>
      </c>
      <c r="BZ154" s="6">
        <v>0</v>
      </c>
      <c r="CA154" s="6">
        <v>1.2905413679738409</v>
      </c>
      <c r="CB154" s="6">
        <v>0</v>
      </c>
      <c r="CC154" s="6">
        <v>0</v>
      </c>
      <c r="CD154" s="6">
        <v>0</v>
      </c>
      <c r="CE154" s="6">
        <v>-4.2553191489361648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-3.7127371273712795</v>
      </c>
      <c r="CO154" s="6">
        <v>0</v>
      </c>
      <c r="CP154" s="6">
        <f t="shared" si="183"/>
        <v>-0.57650512128002429</v>
      </c>
      <c r="CQ154" s="6">
        <f t="shared" si="184"/>
        <v>0</v>
      </c>
      <c r="CR154" s="6">
        <f t="shared" si="144"/>
        <v>1.2905413679738409</v>
      </c>
      <c r="CS154" s="10">
        <f t="shared" si="145"/>
        <v>18</v>
      </c>
      <c r="CT154" s="7">
        <f t="array" ref="CT154">SUM(IF($BX154:$CO154&lt;0,1,0))</f>
        <v>3</v>
      </c>
      <c r="CU154" s="9">
        <f t="shared" si="180"/>
        <v>16.666666666666668</v>
      </c>
      <c r="CV154" s="7">
        <f t="array" ref="CV154">SUM(IF($BX154:$CO154&gt;15,1,0))</f>
        <v>0</v>
      </c>
      <c r="CW154" s="9">
        <f t="shared" si="181"/>
        <v>0</v>
      </c>
      <c r="CX154" s="7">
        <f t="array" ref="CX154">SUM(IF(BX154:CO154&gt;40,1,0))</f>
        <v>0</v>
      </c>
      <c r="CY154" s="9">
        <f t="shared" si="182"/>
        <v>0</v>
      </c>
      <c r="CZ154" s="6">
        <v>-5.322128851540608</v>
      </c>
      <c r="DA154" s="6">
        <v>-4.0338846309007081E-2</v>
      </c>
      <c r="DB154" s="6">
        <f t="shared" si="162"/>
        <v>-2.6812338489248075</v>
      </c>
      <c r="DC154" s="6">
        <f t="shared" si="146"/>
        <v>-2.6812338489248075</v>
      </c>
      <c r="DD154" s="6">
        <f t="shared" si="147"/>
        <v>-4.0338846309007081E-2</v>
      </c>
      <c r="DE154" s="10">
        <f t="shared" si="148"/>
        <v>2</v>
      </c>
      <c r="DF154" s="7">
        <f t="array" ref="DF154">SUM(IF($CZ154:$DA154&lt;0,1,0))</f>
        <v>2</v>
      </c>
      <c r="DG154" s="9">
        <f t="shared" si="149"/>
        <v>100</v>
      </c>
      <c r="DH154" s="7">
        <f t="array" ref="DH154">SUM(IF($CZ154:$DA154&gt;20,1,0))</f>
        <v>0</v>
      </c>
      <c r="DI154" s="9">
        <f t="shared" si="150"/>
        <v>0</v>
      </c>
      <c r="DJ154" s="7">
        <f t="array" ref="DJ154">SUM(IF(CZ154:DA154&gt;40,1,0))</f>
        <v>0</v>
      </c>
      <c r="DK154" s="9">
        <f t="shared" si="163"/>
        <v>0</v>
      </c>
      <c r="DL154" s="6">
        <v>-25.622562256225624</v>
      </c>
      <c r="DM154" s="6">
        <v>-0.56417184249049068</v>
      </c>
      <c r="DN154" s="6">
        <f t="shared" si="134"/>
        <v>-13.093367049358058</v>
      </c>
      <c r="DO154" s="6">
        <f t="shared" si="135"/>
        <v>-13.093367049358058</v>
      </c>
      <c r="DP154" s="6">
        <f t="shared" si="136"/>
        <v>-0.56417184249049068</v>
      </c>
      <c r="DQ154" s="10">
        <f t="shared" si="166"/>
        <v>2</v>
      </c>
      <c r="DR154" s="7">
        <f t="array" ref="DR154">SUM(IF($DL154:$DM154&lt;0,1,0))</f>
        <v>2</v>
      </c>
      <c r="DS154" s="9">
        <f t="shared" si="167"/>
        <v>100</v>
      </c>
      <c r="DT154" s="7">
        <f t="array" ref="DT154">SUM(IF($DL154:$DM154&gt;15,1,0))</f>
        <v>0</v>
      </c>
      <c r="DU154" s="9">
        <f t="shared" si="168"/>
        <v>0</v>
      </c>
      <c r="DV154" s="7">
        <f t="array" ref="DV154">SUM(IF(DL154:DM154&gt;40,1,0))</f>
        <v>0</v>
      </c>
      <c r="DW154" s="9">
        <f t="shared" si="169"/>
        <v>0</v>
      </c>
      <c r="DX154" s="6">
        <f t="shared" si="165"/>
        <v>25.812246006054238</v>
      </c>
      <c r="DY154" s="6">
        <f t="shared" si="151"/>
        <v>0</v>
      </c>
      <c r="DZ154" s="6">
        <f t="shared" si="152"/>
        <v>1070.9601873536301</v>
      </c>
      <c r="EA154" s="9">
        <f t="shared" si="170"/>
        <v>0</v>
      </c>
      <c r="EB154" s="6">
        <f t="shared" si="153"/>
        <v>142.07218776729783</v>
      </c>
      <c r="EC154" s="9">
        <f t="shared" si="171"/>
        <v>561295652.78362215</v>
      </c>
      <c r="ED154" s="10">
        <f t="shared" si="154"/>
        <v>63</v>
      </c>
      <c r="EE154" s="10">
        <f t="shared" si="155"/>
        <v>24</v>
      </c>
      <c r="EF154" s="9">
        <f t="shared" si="156"/>
        <v>38.095238095238095</v>
      </c>
      <c r="EG154" s="10">
        <f t="shared" si="157"/>
        <v>5</v>
      </c>
      <c r="EH154" s="9">
        <f t="shared" si="158"/>
        <v>7.9365079365079358</v>
      </c>
      <c r="EI154" s="9">
        <f t="shared" si="172"/>
        <v>10.317460317460318</v>
      </c>
      <c r="EJ154" s="10">
        <f t="shared" si="159"/>
        <v>5</v>
      </c>
      <c r="EK154" s="9">
        <f t="shared" si="164"/>
        <v>7.9365079365079358</v>
      </c>
      <c r="EL154" s="6"/>
      <c r="EM154" s="5"/>
      <c r="EN154" s="5"/>
      <c r="EO154" s="5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</row>
    <row r="155" spans="1:168" x14ac:dyDescent="0.4">
      <c r="A155" s="7"/>
      <c r="B155" s="17">
        <v>1946</v>
      </c>
      <c r="C155" s="9">
        <v>0</v>
      </c>
      <c r="D155" s="9">
        <v>0</v>
      </c>
      <c r="E155" s="9">
        <v>0</v>
      </c>
      <c r="F155" s="9">
        <v>0</v>
      </c>
      <c r="G155" s="9">
        <v>1.6468435498627532</v>
      </c>
      <c r="H155" s="9">
        <v>3.2280192067135616E-2</v>
      </c>
      <c r="I155" s="9">
        <v>5.4501445308607899E-3</v>
      </c>
      <c r="J155" s="9">
        <v>-68.18688124447587</v>
      </c>
      <c r="K155" s="9">
        <v>2.0173492031472229E-2</v>
      </c>
      <c r="L155" s="9">
        <v>-25.622562256225624</v>
      </c>
      <c r="M155" s="9">
        <v>116.15843162834518</v>
      </c>
      <c r="N155" s="9">
        <v>0</v>
      </c>
      <c r="O155" s="9">
        <v>1.5001500150013669E-2</v>
      </c>
      <c r="P155" s="6">
        <f t="shared" si="173"/>
        <v>1.8514413081758412</v>
      </c>
      <c r="Q155" s="6">
        <f t="shared" si="174"/>
        <v>0</v>
      </c>
      <c r="R155" s="6">
        <f t="shared" si="175"/>
        <v>116.15843162834518</v>
      </c>
      <c r="S155" s="10">
        <f t="shared" si="176"/>
        <v>13</v>
      </c>
      <c r="T155" s="7">
        <f t="array" ref="T155">SUM(IF($C155:$O155&lt;0,1,0))</f>
        <v>2</v>
      </c>
      <c r="U155" s="9">
        <f t="shared" si="177"/>
        <v>15.384615384615385</v>
      </c>
      <c r="V155" s="7">
        <f t="array" ref="V155">SUM(IF($C155:$O155&gt;15,1,0))</f>
        <v>1</v>
      </c>
      <c r="W155" s="9">
        <f t="shared" si="178"/>
        <v>7.6923076923076925</v>
      </c>
      <c r="X155" s="7">
        <f t="array" ref="X155">SUM(IF(C155:O155&gt;40,1,0))</f>
        <v>1</v>
      </c>
      <c r="Y155" s="9">
        <f t="shared" si="179"/>
        <v>7.6923076923076925</v>
      </c>
      <c r="Z155" s="6">
        <v>521.93126022913259</v>
      </c>
      <c r="AA155" s="6">
        <v>-6.8422592259225867</v>
      </c>
      <c r="AB155" s="9">
        <v>-0.23795897466791782</v>
      </c>
      <c r="AC155" s="6">
        <v>-17.463142981958324</v>
      </c>
      <c r="AD155" s="6">
        <v>0</v>
      </c>
      <c r="AE155" s="6">
        <v>1070.9601873536301</v>
      </c>
      <c r="AF155" s="6">
        <v>-12.307303169479367</v>
      </c>
      <c r="AG155" s="6">
        <v>0</v>
      </c>
      <c r="AH155" s="6">
        <v>0.505</v>
      </c>
      <c r="AI155" s="6">
        <v>0</v>
      </c>
      <c r="AJ155" s="6">
        <v>836.76814988290414</v>
      </c>
      <c r="AK155" s="6">
        <v>0</v>
      </c>
      <c r="AL155" s="6">
        <f t="shared" si="129"/>
        <v>199.44282775946991</v>
      </c>
      <c r="AM155" s="6">
        <f t="shared" si="130"/>
        <v>0</v>
      </c>
      <c r="AN155" s="6">
        <f t="shared" si="137"/>
        <v>1070.9601873536301</v>
      </c>
      <c r="AO155" s="10">
        <f t="shared" si="138"/>
        <v>12</v>
      </c>
      <c r="AP155" s="7">
        <f t="array" ref="AP155">SUM(IF($Z155:$AK155&lt;0,1,0))</f>
        <v>4</v>
      </c>
      <c r="AQ155" s="9">
        <f t="shared" si="131"/>
        <v>33.333333333333336</v>
      </c>
      <c r="AR155" s="7">
        <f t="array" ref="AR155">SUM(IF($Z155:$AK155&gt;15,1,0))</f>
        <v>3</v>
      </c>
      <c r="AS155" s="9">
        <f t="shared" si="132"/>
        <v>25</v>
      </c>
      <c r="AT155" s="7">
        <f t="array" ref="AT155">SUM(IF(Z155:AK155&gt;40,1,0))</f>
        <v>3</v>
      </c>
      <c r="AU155" s="9">
        <f t="shared" si="133"/>
        <v>25</v>
      </c>
      <c r="AV155" s="6">
        <v>491.71597633136093</v>
      </c>
      <c r="AW155" s="6">
        <v>5.2592377240889832E-2</v>
      </c>
      <c r="AX155" s="6">
        <v>0</v>
      </c>
      <c r="AY155" s="6">
        <v>194.11764705882351</v>
      </c>
      <c r="AZ155" s="6">
        <v>579.45860738163833</v>
      </c>
      <c r="BA155" s="6">
        <v>0</v>
      </c>
      <c r="BB155" s="6">
        <v>3485.7142857142853</v>
      </c>
      <c r="BC155" s="6"/>
      <c r="BD155" s="6">
        <v>184.21052631578948</v>
      </c>
      <c r="BE155" s="6">
        <v>144.36090225563908</v>
      </c>
      <c r="BF155" s="6">
        <v>12.72727272727272</v>
      </c>
      <c r="BG155" s="6" t="s">
        <v>3</v>
      </c>
      <c r="BH155" s="6">
        <v>5.2</v>
      </c>
      <c r="BI155" s="6">
        <v>371.69811320754718</v>
      </c>
      <c r="BJ155" s="6">
        <v>53.508972193050532</v>
      </c>
      <c r="BK155" s="9">
        <v>-14.28571428571429</v>
      </c>
      <c r="BL155" s="6">
        <v>162.35741444866926</v>
      </c>
      <c r="BM155" s="6">
        <v>34.449374747882189</v>
      </c>
      <c r="BN155" s="6">
        <f t="shared" si="160"/>
        <v>356.58037315459279</v>
      </c>
      <c r="BO155" s="6">
        <f t="shared" si="139"/>
        <v>98.934937224344793</v>
      </c>
      <c r="BP155" s="6">
        <f t="shared" si="140"/>
        <v>3485.7142857142853</v>
      </c>
      <c r="BQ155" s="10">
        <f t="shared" si="141"/>
        <v>17</v>
      </c>
      <c r="BR155" s="7">
        <f t="array" ref="BR155">SUM(IF($AV155:$BM155&lt;0,1,0))</f>
        <v>1</v>
      </c>
      <c r="BS155" s="9">
        <f t="shared" si="142"/>
        <v>5.882352941176471</v>
      </c>
      <c r="BT155" s="7">
        <f t="array" ref="BT155">SUM(IF($AV155:$BM155&gt;15,1,0))</f>
        <v>11</v>
      </c>
      <c r="BU155" s="9">
        <f t="shared" si="143"/>
        <v>64.705882352941174</v>
      </c>
      <c r="BV155" s="7">
        <f t="array" ref="BV155">SUM(IF(AV155:BM155&gt;40,1,0))</f>
        <v>10</v>
      </c>
      <c r="BW155" s="9">
        <f t="shared" si="161"/>
        <v>58.82352941176471</v>
      </c>
      <c r="BX155" s="6">
        <v>17.041198501872667</v>
      </c>
      <c r="BY155" s="6">
        <v>0</v>
      </c>
      <c r="BZ155" s="6">
        <v>10.075110075110061</v>
      </c>
      <c r="CA155" s="6">
        <v>33.047203648075985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1.8521948508998243E-2</v>
      </c>
      <c r="CJ155" s="6">
        <v>40</v>
      </c>
      <c r="CK155" s="6">
        <v>0</v>
      </c>
      <c r="CL155" s="6">
        <v>0</v>
      </c>
      <c r="CM155" s="6">
        <v>0</v>
      </c>
      <c r="CN155" s="6">
        <v>3.3774275260345377E-2</v>
      </c>
      <c r="CO155" s="6">
        <v>0</v>
      </c>
      <c r="CP155" s="6">
        <f t="shared" si="183"/>
        <v>5.56754491382378</v>
      </c>
      <c r="CQ155" s="6">
        <f t="shared" si="184"/>
        <v>0</v>
      </c>
      <c r="CR155" s="6">
        <f t="shared" si="144"/>
        <v>40</v>
      </c>
      <c r="CS155" s="10">
        <f t="shared" si="145"/>
        <v>18</v>
      </c>
      <c r="CT155" s="7">
        <f t="array" ref="CT155">SUM(IF($BX155:$CO155&lt;0,1,0))</f>
        <v>0</v>
      </c>
      <c r="CU155" s="9">
        <f t="shared" si="180"/>
        <v>0</v>
      </c>
      <c r="CV155" s="7">
        <f t="array" ref="CV155">SUM(IF($BX155:$CO155&gt;15,1,0))</f>
        <v>3</v>
      </c>
      <c r="CW155" s="9">
        <f t="shared" si="181"/>
        <v>16.666666666666664</v>
      </c>
      <c r="CX155" s="7">
        <f t="array" ref="CX155">SUM(IF(BX155:CO155&gt;40,1,0))</f>
        <v>0</v>
      </c>
      <c r="CY155" s="9">
        <f t="shared" si="182"/>
        <v>0</v>
      </c>
      <c r="CZ155" s="6">
        <v>8.0072532926130702</v>
      </c>
      <c r="DA155" s="6">
        <v>-25.622562256225624</v>
      </c>
      <c r="DB155" s="6">
        <f t="shared" si="162"/>
        <v>-8.8076544818062779</v>
      </c>
      <c r="DC155" s="6">
        <f t="shared" si="146"/>
        <v>-8.8076544818062779</v>
      </c>
      <c r="DD155" s="6">
        <f t="shared" si="147"/>
        <v>8.0072532926130702</v>
      </c>
      <c r="DE155" s="10">
        <f t="shared" si="148"/>
        <v>2</v>
      </c>
      <c r="DF155" s="7">
        <f t="array" ref="DF155">SUM(IF($CZ155:$DA155&lt;0,1,0))</f>
        <v>1</v>
      </c>
      <c r="DG155" s="9">
        <f t="shared" si="149"/>
        <v>50</v>
      </c>
      <c r="DH155" s="7">
        <f t="array" ref="DH155">SUM(IF($CZ155:$DA155&gt;20,1,0))</f>
        <v>0</v>
      </c>
      <c r="DI155" s="9">
        <f t="shared" si="150"/>
        <v>0</v>
      </c>
      <c r="DJ155" s="7">
        <f t="array" ref="DJ155">SUM(IF(CZ155:DA155&gt;40,1,0))</f>
        <v>0</v>
      </c>
      <c r="DK155" s="9">
        <f t="shared" si="163"/>
        <v>0</v>
      </c>
      <c r="DL155" s="6">
        <v>-10.144648013199497</v>
      </c>
      <c r="DM155" s="6">
        <v>-25.691707689517006</v>
      </c>
      <c r="DN155" s="6">
        <f t="shared" si="134"/>
        <v>-17.918177851358251</v>
      </c>
      <c r="DO155" s="6">
        <f t="shared" si="135"/>
        <v>-17.918177851358251</v>
      </c>
      <c r="DP155" s="6">
        <f t="shared" si="136"/>
        <v>-10.144648013199497</v>
      </c>
      <c r="DQ155" s="10">
        <f t="shared" si="166"/>
        <v>2</v>
      </c>
      <c r="DR155" s="7">
        <f t="array" ref="DR155">SUM(IF($DL155:$DM155&lt;0,1,0))</f>
        <v>2</v>
      </c>
      <c r="DS155" s="9">
        <f t="shared" si="167"/>
        <v>100</v>
      </c>
      <c r="DT155" s="7">
        <f t="array" ref="DT155">SUM(IF($DL155:$DM155&gt;15,1,0))</f>
        <v>0</v>
      </c>
      <c r="DU155" s="9">
        <f t="shared" si="168"/>
        <v>0</v>
      </c>
      <c r="DV155" s="7">
        <f t="array" ref="DV155">SUM(IF(DL155:DM155&gt;40,1,0))</f>
        <v>0</v>
      </c>
      <c r="DW155" s="9">
        <f t="shared" si="169"/>
        <v>0</v>
      </c>
      <c r="DX155" s="6">
        <f t="shared" si="165"/>
        <v>129.67353625993508</v>
      </c>
      <c r="DY155" s="6">
        <f t="shared" si="151"/>
        <v>0</v>
      </c>
      <c r="DZ155" s="6">
        <f t="shared" si="152"/>
        <v>3485.7142857142853</v>
      </c>
      <c r="EA155" s="9">
        <f t="shared" si="170"/>
        <v>0</v>
      </c>
      <c r="EB155" s="6">
        <f t="shared" si="153"/>
        <v>476.43232308471721</v>
      </c>
      <c r="EC155" s="9">
        <f t="shared" si="171"/>
        <v>561296228.47200465</v>
      </c>
      <c r="ED155" s="10">
        <f t="shared" si="154"/>
        <v>64</v>
      </c>
      <c r="EE155" s="10">
        <f t="shared" si="155"/>
        <v>10</v>
      </c>
      <c r="EF155" s="9">
        <f t="shared" si="156"/>
        <v>15.625</v>
      </c>
      <c r="EG155" s="10">
        <f t="shared" si="157"/>
        <v>18</v>
      </c>
      <c r="EH155" s="9">
        <f t="shared" si="158"/>
        <v>28.125</v>
      </c>
      <c r="EI155" s="9">
        <f t="shared" si="172"/>
        <v>13.946759259259258</v>
      </c>
      <c r="EJ155" s="10">
        <f t="shared" si="159"/>
        <v>14</v>
      </c>
      <c r="EK155" s="9">
        <f t="shared" si="164"/>
        <v>21.875</v>
      </c>
      <c r="EL155" s="6"/>
      <c r="EM155" s="5"/>
      <c r="EN155" s="5"/>
      <c r="EO155" s="5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</row>
    <row r="156" spans="1:168" x14ac:dyDescent="0.4">
      <c r="A156" s="7"/>
      <c r="B156" s="17">
        <v>1947</v>
      </c>
      <c r="C156" s="9">
        <v>0.16792611251050804</v>
      </c>
      <c r="D156" s="9">
        <v>0</v>
      </c>
      <c r="E156" s="9">
        <v>0</v>
      </c>
      <c r="F156" s="9">
        <v>0</v>
      </c>
      <c r="G156" s="9">
        <v>12.242424242424232</v>
      </c>
      <c r="H156" s="9">
        <v>0</v>
      </c>
      <c r="I156" s="9">
        <v>-1.0000000000021103E-2</v>
      </c>
      <c r="J156" s="9">
        <v>25</v>
      </c>
      <c r="K156" s="9">
        <v>0</v>
      </c>
      <c r="L156" s="9">
        <v>2.6796255506607691</v>
      </c>
      <c r="M156" s="9">
        <v>0</v>
      </c>
      <c r="N156" s="9">
        <v>0</v>
      </c>
      <c r="O156" s="9">
        <v>-1.4999250037495138E-2</v>
      </c>
      <c r="P156" s="6">
        <f t="shared" si="173"/>
        <v>3.081921281196768</v>
      </c>
      <c r="Q156" s="6">
        <f t="shared" si="174"/>
        <v>0</v>
      </c>
      <c r="R156" s="6">
        <f t="shared" si="175"/>
        <v>25</v>
      </c>
      <c r="S156" s="10">
        <f t="shared" si="176"/>
        <v>13</v>
      </c>
      <c r="T156" s="7">
        <f t="array" ref="T156">SUM(IF($C156:$O156&lt;0,1,0))</f>
        <v>2</v>
      </c>
      <c r="U156" s="9">
        <f t="shared" si="177"/>
        <v>15.384615384615385</v>
      </c>
      <c r="V156" s="7">
        <f t="array" ref="V156">SUM(IF($C156:$O156&gt;15,1,0))</f>
        <v>1</v>
      </c>
      <c r="W156" s="9">
        <f t="shared" si="178"/>
        <v>7.6923076923076925</v>
      </c>
      <c r="X156" s="7">
        <f t="array" ref="X156">SUM(IF(C156:O156&gt;40,1,0))</f>
        <v>0</v>
      </c>
      <c r="Y156" s="9">
        <f t="shared" si="179"/>
        <v>0</v>
      </c>
      <c r="Z156" s="6">
        <v>1868.6184210526317</v>
      </c>
      <c r="AA156" s="6">
        <v>-14.512874251497021</v>
      </c>
      <c r="AB156" s="9">
        <v>0</v>
      </c>
      <c r="AC156" s="6">
        <v>11.111111111111116</v>
      </c>
      <c r="AD156" s="6">
        <v>376</v>
      </c>
      <c r="AE156" s="6">
        <v>0</v>
      </c>
      <c r="AF156" s="6">
        <v>-13.341999999999999</v>
      </c>
      <c r="AG156" s="6">
        <v>0</v>
      </c>
      <c r="AH156" s="6">
        <v>9.9497537435966343E-2</v>
      </c>
      <c r="AI156" s="6">
        <v>0</v>
      </c>
      <c r="AJ156" s="6">
        <v>437.5</v>
      </c>
      <c r="AK156" s="6">
        <v>133.48946135831389</v>
      </c>
      <c r="AL156" s="6">
        <f t="shared" si="129"/>
        <v>233.24696806733297</v>
      </c>
      <c r="AM156" s="6">
        <f t="shared" si="130"/>
        <v>4.9748768717983172E-2</v>
      </c>
      <c r="AN156" s="6">
        <f t="shared" si="137"/>
        <v>1868.6184210526317</v>
      </c>
      <c r="AO156" s="10">
        <f t="shared" si="138"/>
        <v>12</v>
      </c>
      <c r="AP156" s="7">
        <f t="array" ref="AP156">SUM(IF($Z156:$AK156&lt;0,1,0))</f>
        <v>2</v>
      </c>
      <c r="AQ156" s="9">
        <f t="shared" si="131"/>
        <v>16.666666666666668</v>
      </c>
      <c r="AR156" s="7">
        <f t="array" ref="AR156">SUM(IF($Z156:$AK156&gt;15,1,0))</f>
        <v>4</v>
      </c>
      <c r="AS156" s="9">
        <f t="shared" si="132"/>
        <v>33.333333333333329</v>
      </c>
      <c r="AT156" s="7">
        <f t="array" ref="AT156">SUM(IF(Z156:AK156&gt;40,1,0))</f>
        <v>4</v>
      </c>
      <c r="AU156" s="9">
        <f t="shared" si="133"/>
        <v>33.333333333333329</v>
      </c>
      <c r="AV156" s="6">
        <v>58.333333333333329</v>
      </c>
      <c r="AW156" s="6">
        <v>4.3828947127844131E-3</v>
      </c>
      <c r="AX156" s="6">
        <v>1.4615914643067995E-2</v>
      </c>
      <c r="AY156" s="6">
        <v>2.4999999999999911</v>
      </c>
      <c r="AZ156" s="6">
        <v>-20</v>
      </c>
      <c r="BA156" s="6">
        <v>0</v>
      </c>
      <c r="BB156" s="6">
        <v>0</v>
      </c>
      <c r="BC156" s="6">
        <v>0</v>
      </c>
      <c r="BD156" s="6">
        <v>-13.33333333333333</v>
      </c>
      <c r="BE156" s="6">
        <v>-10</v>
      </c>
      <c r="BF156" s="6">
        <v>0</v>
      </c>
      <c r="BG156" s="6">
        <v>294.11764705882348</v>
      </c>
      <c r="BH156" s="6">
        <v>-5.1330798479087498</v>
      </c>
      <c r="BI156" s="6">
        <v>260</v>
      </c>
      <c r="BJ156" s="6">
        <v>0</v>
      </c>
      <c r="BK156" s="9">
        <v>0</v>
      </c>
      <c r="BL156" s="6">
        <v>-18.840579710144933</v>
      </c>
      <c r="BM156" s="6">
        <v>20.012001200120032</v>
      </c>
      <c r="BN156" s="6">
        <f t="shared" si="160"/>
        <v>31.537499306124761</v>
      </c>
      <c r="BO156" s="6">
        <f t="shared" si="139"/>
        <v>0</v>
      </c>
      <c r="BP156" s="6">
        <f t="shared" si="140"/>
        <v>294.11764705882348</v>
      </c>
      <c r="BQ156" s="10">
        <f t="shared" si="141"/>
        <v>18</v>
      </c>
      <c r="BR156" s="7">
        <f t="array" ref="BR156">SUM(IF($AV156:$BM156&lt;0,1,0))</f>
        <v>5</v>
      </c>
      <c r="BS156" s="9">
        <f t="shared" si="142"/>
        <v>27.777777777777779</v>
      </c>
      <c r="BT156" s="7">
        <f t="array" ref="BT156">SUM(IF($AV156:$BM156&gt;15,1,0))</f>
        <v>4</v>
      </c>
      <c r="BU156" s="9">
        <f t="shared" si="143"/>
        <v>22.222222222222221</v>
      </c>
      <c r="BV156" s="7">
        <f t="array" ref="BV156">SUM(IF(AV156:BM156&gt;40,1,0))</f>
        <v>3</v>
      </c>
      <c r="BW156" s="9">
        <f t="shared" si="161"/>
        <v>16.666666666666664</v>
      </c>
      <c r="BX156" s="6">
        <v>1.0526315789473717</v>
      </c>
      <c r="BY156" s="6">
        <v>0</v>
      </c>
      <c r="BZ156" s="6">
        <v>9.4117647058823639</v>
      </c>
      <c r="CA156" s="6">
        <v>21.95207195032447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6.5781329131731292</v>
      </c>
      <c r="CO156" s="6">
        <v>0</v>
      </c>
      <c r="CP156" s="6">
        <f t="shared" si="183"/>
        <v>2.1663667304626295</v>
      </c>
      <c r="CQ156" s="6">
        <f t="shared" si="184"/>
        <v>0</v>
      </c>
      <c r="CR156" s="6">
        <f t="shared" si="144"/>
        <v>21.95207195032447</v>
      </c>
      <c r="CS156" s="10">
        <f t="shared" si="145"/>
        <v>18</v>
      </c>
      <c r="CT156" s="7">
        <f t="array" ref="CT156">SUM(IF($BX156:$CO156&lt;0,1,0))</f>
        <v>0</v>
      </c>
      <c r="CU156" s="9">
        <f t="shared" si="180"/>
        <v>0</v>
      </c>
      <c r="CV156" s="7">
        <f t="array" ref="CV156">SUM(IF($BX156:$CO156&gt;15,1,0))</f>
        <v>1</v>
      </c>
      <c r="CW156" s="9">
        <f t="shared" si="181"/>
        <v>5.5555555555555554</v>
      </c>
      <c r="CX156" s="7">
        <f t="array" ref="CX156">SUM(IF(BX156:CO156&gt;40,1,0))</f>
        <v>0</v>
      </c>
      <c r="CY156" s="9">
        <f t="shared" si="182"/>
        <v>0</v>
      </c>
      <c r="CZ156" s="6">
        <v>-4.2148979411504639</v>
      </c>
      <c r="DA156" s="6">
        <v>-16.675000000000001</v>
      </c>
      <c r="DB156" s="6">
        <f t="shared" si="162"/>
        <v>-10.444948970575233</v>
      </c>
      <c r="DC156" s="6">
        <f t="shared" si="146"/>
        <v>-10.444948970575233</v>
      </c>
      <c r="DD156" s="6">
        <f t="shared" si="147"/>
        <v>-4.2148979411504639</v>
      </c>
      <c r="DE156" s="10">
        <f t="shared" si="148"/>
        <v>2</v>
      </c>
      <c r="DF156" s="7">
        <f t="array" ref="DF156">SUM(IF($CZ156:$DA156&lt;0,1,0))</f>
        <v>2</v>
      </c>
      <c r="DG156" s="9">
        <f t="shared" si="149"/>
        <v>100</v>
      </c>
      <c r="DH156" s="7">
        <f t="array" ref="DH156">SUM(IF($CZ156:$DA156&gt;20,1,0))</f>
        <v>0</v>
      </c>
      <c r="DI156" s="9">
        <f t="shared" si="150"/>
        <v>0</v>
      </c>
      <c r="DJ156" s="7">
        <f t="array" ref="DJ156">SUM(IF(CZ156:DA156&gt;40,1,0))</f>
        <v>0</v>
      </c>
      <c r="DK156" s="9">
        <f t="shared" si="163"/>
        <v>0</v>
      </c>
      <c r="DL156" s="6">
        <v>21.212121212121193</v>
      </c>
      <c r="DM156" s="6">
        <v>-16.726690446650149</v>
      </c>
      <c r="DN156" s="6">
        <f t="shared" si="134"/>
        <v>2.242715382735522</v>
      </c>
      <c r="DO156" s="6">
        <f t="shared" si="135"/>
        <v>2.242715382735522</v>
      </c>
      <c r="DP156" s="6">
        <f t="shared" si="136"/>
        <v>21.212121212121193</v>
      </c>
      <c r="DQ156" s="10">
        <f t="shared" si="166"/>
        <v>2</v>
      </c>
      <c r="DR156" s="7">
        <f t="array" ref="DR156">SUM(IF($DL156:$DM156&lt;0,1,0))</f>
        <v>1</v>
      </c>
      <c r="DS156" s="9">
        <f t="shared" si="167"/>
        <v>50</v>
      </c>
      <c r="DT156" s="7">
        <f t="array" ref="DT156">SUM(IF($DL156:$DM156&gt;15,1,0))</f>
        <v>1</v>
      </c>
      <c r="DU156" s="9">
        <f t="shared" si="168"/>
        <v>50</v>
      </c>
      <c r="DV156" s="7">
        <f t="array" ref="DV156">SUM(IF(DL156:DM156&gt;40,1,0))</f>
        <v>0</v>
      </c>
      <c r="DW156" s="9">
        <f t="shared" si="169"/>
        <v>0</v>
      </c>
      <c r="DX156" s="6">
        <f t="shared" si="165"/>
        <v>52.758364845329943</v>
      </c>
      <c r="DY156" s="6">
        <f t="shared" si="151"/>
        <v>0</v>
      </c>
      <c r="DZ156" s="6">
        <f t="shared" si="152"/>
        <v>1868.6184210526317</v>
      </c>
      <c r="EA156" s="9">
        <f t="shared" si="170"/>
        <v>0</v>
      </c>
      <c r="EB156" s="6">
        <f t="shared" si="153"/>
        <v>244.41642711501464</v>
      </c>
      <c r="EC156" s="9">
        <f t="shared" si="171"/>
        <v>561296225.28000236</v>
      </c>
      <c r="ED156" s="10">
        <f t="shared" si="154"/>
        <v>65</v>
      </c>
      <c r="EE156" s="10">
        <f t="shared" si="155"/>
        <v>12</v>
      </c>
      <c r="EF156" s="9">
        <f t="shared" si="156"/>
        <v>18.46153846153846</v>
      </c>
      <c r="EG156" s="10">
        <f t="shared" si="157"/>
        <v>11</v>
      </c>
      <c r="EH156" s="9">
        <f t="shared" si="158"/>
        <v>16.923076923076923</v>
      </c>
      <c r="EI156" s="9">
        <f t="shared" si="172"/>
        <v>15.444520757020756</v>
      </c>
      <c r="EJ156" s="10">
        <f t="shared" si="159"/>
        <v>7</v>
      </c>
      <c r="EK156" s="9">
        <f t="shared" si="164"/>
        <v>10.76923076923077</v>
      </c>
      <c r="EL156" s="6"/>
      <c r="EM156" s="5"/>
      <c r="EN156" s="5"/>
      <c r="EO156" s="5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</row>
    <row r="157" spans="1:168" x14ac:dyDescent="0.4">
      <c r="A157" s="7"/>
      <c r="B157" s="17">
        <v>1948</v>
      </c>
      <c r="C157" s="9">
        <v>-0.16764459346186866</v>
      </c>
      <c r="D157" s="9">
        <v>0</v>
      </c>
      <c r="E157" s="9">
        <v>-2.23838841706403E-4</v>
      </c>
      <c r="F157" s="9">
        <v>-2.23838841706403E-4</v>
      </c>
      <c r="G157" s="9">
        <v>0.71395821051942965</v>
      </c>
      <c r="H157" s="9">
        <v>0</v>
      </c>
      <c r="I157" s="9">
        <v>8.7420229041068609E-3</v>
      </c>
      <c r="J157" s="9">
        <v>-42.307692307692314</v>
      </c>
      <c r="K157" s="9">
        <v>0</v>
      </c>
      <c r="L157" s="9">
        <v>14.180478821362819</v>
      </c>
      <c r="M157" s="9">
        <v>0</v>
      </c>
      <c r="N157" s="9">
        <v>0</v>
      </c>
      <c r="O157" s="9">
        <v>1.5151515151523576E-2</v>
      </c>
      <c r="P157" s="6">
        <f t="shared" si="173"/>
        <v>-2.1198041545307476</v>
      </c>
      <c r="Q157" s="6">
        <f t="shared" si="174"/>
        <v>0</v>
      </c>
      <c r="R157" s="6">
        <f t="shared" si="175"/>
        <v>14.180478821362819</v>
      </c>
      <c r="S157" s="10">
        <f t="shared" si="176"/>
        <v>13</v>
      </c>
      <c r="T157" s="7">
        <f t="array" ref="T157">SUM(IF($C157:$O157&lt;0,1,0))</f>
        <v>4</v>
      </c>
      <c r="U157" s="9">
        <f t="shared" si="177"/>
        <v>30.76923076923077</v>
      </c>
      <c r="V157" s="7">
        <f t="array" ref="V157">SUM(IF($C157:$O157&gt;15,1,0))</f>
        <v>0</v>
      </c>
      <c r="W157" s="9">
        <f t="shared" si="178"/>
        <v>0</v>
      </c>
      <c r="X157" s="7">
        <f t="array" ref="X157">SUM(IF(C157:O157&gt;40,1,0))</f>
        <v>0</v>
      </c>
      <c r="Y157" s="9">
        <f t="shared" si="179"/>
        <v>0</v>
      </c>
      <c r="Z157" s="6">
        <v>270594.78327707783</v>
      </c>
      <c r="AA157" s="6">
        <v>17.910623747199629</v>
      </c>
      <c r="AB157" s="9">
        <v>0</v>
      </c>
      <c r="AC157" s="6">
        <v>548.99380804953569</v>
      </c>
      <c r="AD157" s="6">
        <v>-7.5630252100840289</v>
      </c>
      <c r="AE157" s="6">
        <v>376</v>
      </c>
      <c r="AF157" s="6">
        <v>53.846153846153811</v>
      </c>
      <c r="AG157" s="6">
        <v>0</v>
      </c>
      <c r="AH157" s="6">
        <v>0</v>
      </c>
      <c r="AI157" s="6">
        <v>0</v>
      </c>
      <c r="AJ157" s="6">
        <v>830.23255813953494</v>
      </c>
      <c r="AK157" s="6">
        <v>0</v>
      </c>
      <c r="AL157" s="6">
        <f t="shared" si="129"/>
        <v>22701.183616304177</v>
      </c>
      <c r="AM157" s="6">
        <f t="shared" si="130"/>
        <v>8.9553118735998147</v>
      </c>
      <c r="AN157" s="6">
        <f t="shared" si="137"/>
        <v>270594.78327707783</v>
      </c>
      <c r="AO157" s="10">
        <f t="shared" si="138"/>
        <v>12</v>
      </c>
      <c r="AP157" s="7">
        <f t="array" ref="AP157">SUM(IF($Z157:$AK157&lt;0,1,0))</f>
        <v>1</v>
      </c>
      <c r="AQ157" s="9">
        <f t="shared" si="131"/>
        <v>8.3333333333333339</v>
      </c>
      <c r="AR157" s="7">
        <f t="array" ref="AR157">SUM(IF($Z157:$AK157&gt;15,1,0))</f>
        <v>6</v>
      </c>
      <c r="AS157" s="9">
        <f t="shared" si="132"/>
        <v>50</v>
      </c>
      <c r="AT157" s="7">
        <f t="array" ref="AT157">SUM(IF(Z157:AK157&gt;40,1,0))</f>
        <v>5</v>
      </c>
      <c r="AU157" s="9">
        <f t="shared" si="133"/>
        <v>41.666666666666671</v>
      </c>
      <c r="AV157" s="6">
        <v>20</v>
      </c>
      <c r="AW157" s="6">
        <v>3.666681808048744</v>
      </c>
      <c r="AX157" s="6">
        <v>0</v>
      </c>
      <c r="AY157" s="6">
        <v>31.70731707317076</v>
      </c>
      <c r="AZ157" s="6">
        <v>73.333333333333343</v>
      </c>
      <c r="BA157" s="6">
        <v>233</v>
      </c>
      <c r="BB157" s="6">
        <v>99.203187250996024</v>
      </c>
      <c r="BC157" s="6">
        <v>0</v>
      </c>
      <c r="BD157" s="6">
        <v>12.820512820512819</v>
      </c>
      <c r="BE157" s="6">
        <v>-12.820512820512819</v>
      </c>
      <c r="BF157" s="6">
        <v>0</v>
      </c>
      <c r="BG157" s="6">
        <v>0</v>
      </c>
      <c r="BH157" s="6">
        <v>3.4068136272545235</v>
      </c>
      <c r="BI157" s="6">
        <v>44.444444444444443</v>
      </c>
      <c r="BJ157" s="6">
        <v>0</v>
      </c>
      <c r="BK157" s="9">
        <v>0</v>
      </c>
      <c r="BL157" s="6">
        <v>0</v>
      </c>
      <c r="BM157" s="6">
        <v>-17.5</v>
      </c>
      <c r="BN157" s="6">
        <f t="shared" si="160"/>
        <v>27.292320974291545</v>
      </c>
      <c r="BO157" s="6">
        <f t="shared" si="139"/>
        <v>1.7034068136272618</v>
      </c>
      <c r="BP157" s="6">
        <f t="shared" si="140"/>
        <v>233</v>
      </c>
      <c r="BQ157" s="10">
        <f t="shared" si="141"/>
        <v>18</v>
      </c>
      <c r="BR157" s="7">
        <f t="array" ref="BR157">SUM(IF($AV157:$BM157&lt;0,1,0))</f>
        <v>2</v>
      </c>
      <c r="BS157" s="9">
        <f t="shared" si="142"/>
        <v>11.111111111111111</v>
      </c>
      <c r="BT157" s="7">
        <f t="array" ref="BT157">SUM(IF($AV157:$BM157&gt;15,1,0))</f>
        <v>6</v>
      </c>
      <c r="BU157" s="9">
        <f t="shared" si="143"/>
        <v>33.333333333333329</v>
      </c>
      <c r="BV157" s="7">
        <f t="array" ref="BV157">SUM(IF(AV157:BM157&gt;40,1,0))</f>
        <v>4</v>
      </c>
      <c r="BW157" s="9">
        <f t="shared" si="161"/>
        <v>22.222222222222221</v>
      </c>
      <c r="BX157" s="6">
        <v>92.708333333333329</v>
      </c>
      <c r="BY157" s="6">
        <v>5</v>
      </c>
      <c r="BZ157" s="6">
        <v>14.193548387096765</v>
      </c>
      <c r="CA157" s="6">
        <v>25.238823079862428</v>
      </c>
      <c r="CB157" s="6">
        <v>11.428571428571432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46.090534979423857</v>
      </c>
      <c r="CJ157" s="6">
        <v>0</v>
      </c>
      <c r="CK157" s="6">
        <v>0</v>
      </c>
      <c r="CL157" s="6">
        <v>0</v>
      </c>
      <c r="CM157" s="6">
        <v>0</v>
      </c>
      <c r="CN157" s="6">
        <v>19.324181626187965</v>
      </c>
      <c r="CO157" s="6">
        <v>11.940298507462677</v>
      </c>
      <c r="CP157" s="6">
        <f t="shared" si="183"/>
        <v>12.551349518996581</v>
      </c>
      <c r="CQ157" s="6">
        <f t="shared" si="184"/>
        <v>0</v>
      </c>
      <c r="CR157" s="6">
        <f t="shared" si="144"/>
        <v>92.708333333333329</v>
      </c>
      <c r="CS157" s="10">
        <f t="shared" si="145"/>
        <v>18</v>
      </c>
      <c r="CT157" s="7">
        <f t="array" ref="CT157">SUM(IF($BX157:$CO157&lt;0,1,0))</f>
        <v>0</v>
      </c>
      <c r="CU157" s="9">
        <f t="shared" si="180"/>
        <v>0</v>
      </c>
      <c r="CV157" s="7">
        <f t="array" ref="CV157">SUM(IF($BX157:$CO157&gt;15,1,0))</f>
        <v>4</v>
      </c>
      <c r="CW157" s="9">
        <f t="shared" si="181"/>
        <v>22.222222222222221</v>
      </c>
      <c r="CX157" s="7">
        <f t="array" ref="CX157">SUM(IF(BX157:CO157&gt;40,1,0))</f>
        <v>2</v>
      </c>
      <c r="CY157" s="9">
        <f t="shared" si="182"/>
        <v>11.111111111111111</v>
      </c>
      <c r="CZ157" s="6">
        <v>4.3450184501844902</v>
      </c>
      <c r="DA157" s="6">
        <v>21.212121212121215</v>
      </c>
      <c r="DB157" s="6">
        <f t="shared" si="162"/>
        <v>12.778569831152852</v>
      </c>
      <c r="DC157" s="6">
        <f t="shared" si="146"/>
        <v>12.778569831152852</v>
      </c>
      <c r="DD157" s="6">
        <f t="shared" si="147"/>
        <v>21.212121212121215</v>
      </c>
      <c r="DE157" s="10">
        <f t="shared" si="148"/>
        <v>2</v>
      </c>
      <c r="DF157" s="7">
        <f t="array" ref="DF157">SUM(IF($CZ157:$DA157&lt;0,1,0))</f>
        <v>0</v>
      </c>
      <c r="DG157" s="9">
        <f t="shared" si="149"/>
        <v>0</v>
      </c>
      <c r="DH157" s="7">
        <f t="array" ref="DH157">SUM(IF($CZ157:$DA157&gt;20,1,0))</f>
        <v>1</v>
      </c>
      <c r="DI157" s="9">
        <f t="shared" si="150"/>
        <v>50</v>
      </c>
      <c r="DJ157" s="7">
        <f t="array" ref="DJ157">SUM(IF(CZ157:DA157&gt;40,1,0))</f>
        <v>0</v>
      </c>
      <c r="DK157" s="9">
        <f t="shared" si="163"/>
        <v>0</v>
      </c>
      <c r="DL157" s="6">
        <v>2.6960380183616683</v>
      </c>
      <c r="DM157" s="6">
        <v>21.306171585501211</v>
      </c>
      <c r="DN157" s="6">
        <f t="shared" si="134"/>
        <v>12.00110480193144</v>
      </c>
      <c r="DO157" s="6">
        <f t="shared" si="135"/>
        <v>12.00110480193144</v>
      </c>
      <c r="DP157" s="6">
        <f t="shared" si="136"/>
        <v>21.306171585501211</v>
      </c>
      <c r="DQ157" s="10">
        <f t="shared" si="166"/>
        <v>2</v>
      </c>
      <c r="DR157" s="7">
        <f t="array" ref="DR157">SUM(IF($DL157:$DM157&lt;0,1,0))</f>
        <v>0</v>
      </c>
      <c r="DS157" s="9">
        <f t="shared" si="167"/>
        <v>0</v>
      </c>
      <c r="DT157" s="7">
        <f t="array" ref="DT157">SUM(IF($DL157:$DM157&gt;15,1,0))</f>
        <v>1</v>
      </c>
      <c r="DU157" s="9">
        <f t="shared" si="168"/>
        <v>50</v>
      </c>
      <c r="DV157" s="7">
        <f t="array" ref="DV157">SUM(IF(DL157:DM157&gt;40,1,0))</f>
        <v>0</v>
      </c>
      <c r="DW157" s="9">
        <f t="shared" si="169"/>
        <v>0</v>
      </c>
      <c r="DX157" s="6">
        <f t="shared" si="165"/>
        <v>4202.3598670736401</v>
      </c>
      <c r="DY157" s="6">
        <f t="shared" si="151"/>
        <v>0</v>
      </c>
      <c r="DZ157" s="6">
        <f t="shared" si="152"/>
        <v>270594.78327707783</v>
      </c>
      <c r="EA157" s="9">
        <f t="shared" si="170"/>
        <v>0</v>
      </c>
      <c r="EB157" s="6">
        <f t="shared" si="153"/>
        <v>33558.454579440149</v>
      </c>
      <c r="EC157" s="9">
        <f t="shared" si="171"/>
        <v>561341221.40534174</v>
      </c>
      <c r="ED157" s="10">
        <f t="shared" si="154"/>
        <v>65</v>
      </c>
      <c r="EE157" s="10">
        <f t="shared" si="155"/>
        <v>7</v>
      </c>
      <c r="EF157" s="9">
        <f t="shared" si="156"/>
        <v>10.76923076923077</v>
      </c>
      <c r="EG157" s="10">
        <f t="shared" si="157"/>
        <v>18</v>
      </c>
      <c r="EH157" s="9">
        <f t="shared" si="158"/>
        <v>27.692307692307693</v>
      </c>
      <c r="EI157" s="9">
        <f t="shared" si="172"/>
        <v>18.737154049654048</v>
      </c>
      <c r="EJ157" s="10">
        <f t="shared" si="159"/>
        <v>11</v>
      </c>
      <c r="EK157" s="9">
        <f t="shared" si="164"/>
        <v>16.923076923076923</v>
      </c>
      <c r="EL157" s="6"/>
      <c r="EM157" s="5"/>
      <c r="EN157" s="5"/>
      <c r="EO157" s="5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</row>
    <row r="158" spans="1:168" x14ac:dyDescent="0.4">
      <c r="A158" s="7"/>
      <c r="B158" s="17">
        <v>1949</v>
      </c>
      <c r="C158" s="9">
        <v>-0.14285714285714457</v>
      </c>
      <c r="D158" s="9">
        <v>0</v>
      </c>
      <c r="E158" s="9">
        <v>-15.120240832833021</v>
      </c>
      <c r="F158" s="9">
        <v>-15.120240832833021</v>
      </c>
      <c r="G158" s="9">
        <v>44.20529801324502</v>
      </c>
      <c r="H158" s="9">
        <v>0</v>
      </c>
      <c r="I158" s="9">
        <v>-1.5500919832189819E-2</v>
      </c>
      <c r="J158" s="9">
        <v>136.5270824793067</v>
      </c>
      <c r="K158" s="9">
        <v>0</v>
      </c>
      <c r="L158" s="9">
        <v>-13.987827247709816</v>
      </c>
      <c r="M158" s="9">
        <v>79.664710813076283</v>
      </c>
      <c r="N158" s="9">
        <v>0</v>
      </c>
      <c r="O158" s="9">
        <v>-2.8823968445206294</v>
      </c>
      <c r="P158" s="6">
        <f t="shared" si="173"/>
        <v>16.394463652695553</v>
      </c>
      <c r="Q158" s="6">
        <f t="shared" si="174"/>
        <v>0</v>
      </c>
      <c r="R158" s="6">
        <f t="shared" si="175"/>
        <v>136.5270824793067</v>
      </c>
      <c r="S158" s="10">
        <f t="shared" si="176"/>
        <v>13</v>
      </c>
      <c r="T158" s="7">
        <f t="array" ref="T158">SUM(IF($C158:$O158&lt;0,1,0))</f>
        <v>6</v>
      </c>
      <c r="U158" s="9">
        <f t="shared" si="177"/>
        <v>46.153846153846153</v>
      </c>
      <c r="V158" s="7">
        <f t="array" ref="V158">SUM(IF($C158:$O158&gt;15,1,0))</f>
        <v>3</v>
      </c>
      <c r="W158" s="9">
        <f t="shared" si="178"/>
        <v>23.076923076923077</v>
      </c>
      <c r="X158" s="7">
        <f t="array" ref="X158">SUM(IF(C158:O158&gt;40,1,0))</f>
        <v>3</v>
      </c>
      <c r="Y158" s="9">
        <f t="shared" si="179"/>
        <v>23.076923076923077</v>
      </c>
      <c r="Z158" s="6">
        <v>314814714.81481481</v>
      </c>
      <c r="AA158" s="6">
        <v>1.3089005235602302</v>
      </c>
      <c r="AB158" s="9">
        <v>0</v>
      </c>
      <c r="AC158" s="6">
        <v>68.618660689268651</v>
      </c>
      <c r="AD158" s="6">
        <v>48.636363636363633</v>
      </c>
      <c r="AE158" s="6">
        <v>30.252100840336137</v>
      </c>
      <c r="AF158" s="6">
        <v>-11.946692051404073</v>
      </c>
      <c r="AG158" s="6">
        <v>0</v>
      </c>
      <c r="AH158" s="6">
        <v>-4.9699319119467233E-3</v>
      </c>
      <c r="AI158" s="6">
        <v>0</v>
      </c>
      <c r="AJ158" s="6">
        <v>1250</v>
      </c>
      <c r="AK158" s="6">
        <v>0</v>
      </c>
      <c r="AL158" s="6">
        <f t="shared" si="129"/>
        <v>26234675.139931541</v>
      </c>
      <c r="AM158" s="6">
        <f t="shared" si="130"/>
        <v>0.65445026178011512</v>
      </c>
      <c r="AN158" s="6">
        <f t="shared" si="137"/>
        <v>314814714.81481481</v>
      </c>
      <c r="AO158" s="10">
        <f t="shared" si="138"/>
        <v>12</v>
      </c>
      <c r="AP158" s="7">
        <f t="array" ref="AP158">SUM(IF($Z158:$AK158&lt;0,1,0))</f>
        <v>2</v>
      </c>
      <c r="AQ158" s="9">
        <f t="shared" si="131"/>
        <v>16.666666666666668</v>
      </c>
      <c r="AR158" s="7">
        <f t="array" ref="AR158">SUM(IF($Z158:$AK158&gt;15,1,0))</f>
        <v>5</v>
      </c>
      <c r="AS158" s="9">
        <f t="shared" si="132"/>
        <v>41.666666666666671</v>
      </c>
      <c r="AT158" s="7">
        <f t="array" ref="AT158">SUM(IF(Z158:AK158&gt;40,1,0))</f>
        <v>4</v>
      </c>
      <c r="AU158" s="9">
        <f t="shared" si="133"/>
        <v>33.333333333333329</v>
      </c>
      <c r="AV158" s="6">
        <v>53.2</v>
      </c>
      <c r="AW158" s="6">
        <v>10.55354630772678</v>
      </c>
      <c r="AX158" s="6">
        <v>0</v>
      </c>
      <c r="AY158" s="6">
        <v>-33.148148148148159</v>
      </c>
      <c r="AZ158" s="6">
        <v>-24.03846153846154</v>
      </c>
      <c r="BA158" s="6">
        <v>0</v>
      </c>
      <c r="BB158" s="6">
        <v>0</v>
      </c>
      <c r="BC158" s="6">
        <v>0</v>
      </c>
      <c r="BD158" s="6">
        <v>0.7575757575757569</v>
      </c>
      <c r="BE158" s="6">
        <v>-18.627450980392148</v>
      </c>
      <c r="BF158" s="6">
        <v>0</v>
      </c>
      <c r="BG158" s="6">
        <v>0</v>
      </c>
      <c r="BH158" s="6">
        <v>10.852713178294572</v>
      </c>
      <c r="BI158" s="6">
        <v>307.69230769230768</v>
      </c>
      <c r="BJ158" s="6">
        <v>62.879238548483052</v>
      </c>
      <c r="BK158" s="9">
        <v>0</v>
      </c>
      <c r="BL158" s="6">
        <v>0</v>
      </c>
      <c r="BM158" s="6">
        <v>27.333333333333343</v>
      </c>
      <c r="BN158" s="6">
        <f t="shared" si="160"/>
        <v>22.080814119484405</v>
      </c>
      <c r="BO158" s="6">
        <f t="shared" si="139"/>
        <v>0</v>
      </c>
      <c r="BP158" s="6">
        <f t="shared" si="140"/>
        <v>307.69230769230768</v>
      </c>
      <c r="BQ158" s="10">
        <f t="shared" si="141"/>
        <v>18</v>
      </c>
      <c r="BR158" s="7">
        <f t="array" ref="BR158">SUM(IF($AV158:$BM158&lt;0,1,0))</f>
        <v>3</v>
      </c>
      <c r="BS158" s="9">
        <f t="shared" si="142"/>
        <v>16.666666666666668</v>
      </c>
      <c r="BT158" s="7">
        <f t="array" ref="BT158">SUM(IF($AV158:$BM158&gt;15,1,0))</f>
        <v>4</v>
      </c>
      <c r="BU158" s="9">
        <f t="shared" si="143"/>
        <v>22.222222222222221</v>
      </c>
      <c r="BV158" s="7">
        <f t="array" ref="BV158">SUM(IF(AV158:BM158&gt;40,1,0))</f>
        <v>3</v>
      </c>
      <c r="BW158" s="9">
        <f t="shared" si="161"/>
        <v>16.666666666666664</v>
      </c>
      <c r="BX158" s="6">
        <v>70.810810810810821</v>
      </c>
      <c r="BY158" s="6">
        <v>0</v>
      </c>
      <c r="BZ158" s="6">
        <v>15.819209039548031</v>
      </c>
      <c r="CA158" s="6">
        <v>55.827612509534717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22.816901408450718</v>
      </c>
      <c r="CJ158" s="6">
        <v>0</v>
      </c>
      <c r="CK158" s="6">
        <v>0</v>
      </c>
      <c r="CL158" s="6">
        <v>0</v>
      </c>
      <c r="CM158" s="6">
        <v>0</v>
      </c>
      <c r="CN158" s="6">
        <v>37.168141592920364</v>
      </c>
      <c r="CO158" s="6">
        <v>-10.666666666666668</v>
      </c>
      <c r="CP158" s="6">
        <f t="shared" si="183"/>
        <v>10.654222705255444</v>
      </c>
      <c r="CQ158" s="6">
        <f t="shared" si="184"/>
        <v>0</v>
      </c>
      <c r="CR158" s="6">
        <f t="shared" si="144"/>
        <v>70.810810810810821</v>
      </c>
      <c r="CS158" s="10">
        <f t="shared" si="145"/>
        <v>18</v>
      </c>
      <c r="CT158" s="7">
        <f t="array" ref="CT158">SUM(IF($BX158:$CO158&lt;0,1,0))</f>
        <v>1</v>
      </c>
      <c r="CU158" s="9">
        <f t="shared" si="180"/>
        <v>5.5555555555555554</v>
      </c>
      <c r="CV158" s="7">
        <f t="array" ref="CV158">SUM(IF($BX158:$CO158&gt;15,1,0))</f>
        <v>5</v>
      </c>
      <c r="CW158" s="9">
        <f t="shared" si="181"/>
        <v>27.777777777777779</v>
      </c>
      <c r="CX158" s="7">
        <f t="array" ref="CX158">SUM(IF(BX158:CO158&gt;40,1,0))</f>
        <v>2</v>
      </c>
      <c r="CY158" s="9">
        <f t="shared" si="182"/>
        <v>11.111111111111111</v>
      </c>
      <c r="CZ158" s="6">
        <v>-6.9047829546459276</v>
      </c>
      <c r="DA158" s="6">
        <v>-21.46596858638744</v>
      </c>
      <c r="DB158" s="6">
        <f t="shared" si="162"/>
        <v>-14.185375770516684</v>
      </c>
      <c r="DC158" s="6">
        <f t="shared" si="146"/>
        <v>-14.185375770516684</v>
      </c>
      <c r="DD158" s="6">
        <f t="shared" si="147"/>
        <v>-6.9047829546459276</v>
      </c>
      <c r="DE158" s="10">
        <f t="shared" si="148"/>
        <v>2</v>
      </c>
      <c r="DF158" s="7">
        <f t="array" ref="DF158">SUM(IF($CZ158:$DA158&lt;0,1,0))</f>
        <v>2</v>
      </c>
      <c r="DG158" s="9">
        <f t="shared" si="149"/>
        <v>100</v>
      </c>
      <c r="DH158" s="7">
        <f t="array" ref="DH158">SUM(IF($CZ158:$DA158&gt;20,1,0))</f>
        <v>0</v>
      </c>
      <c r="DI158" s="9">
        <f t="shared" si="150"/>
        <v>0</v>
      </c>
      <c r="DJ158" s="7">
        <f t="array" ref="DJ158">SUM(IF(CZ158:DA158&gt;40,1,0))</f>
        <v>0</v>
      </c>
      <c r="DK158" s="9">
        <f t="shared" si="163"/>
        <v>0</v>
      </c>
      <c r="DL158" s="6">
        <v>7.0019939154420952</v>
      </c>
      <c r="DM158" s="6">
        <v>-18.81122849518454</v>
      </c>
      <c r="DN158" s="6">
        <f t="shared" si="134"/>
        <v>-5.9046172898712221</v>
      </c>
      <c r="DO158" s="6">
        <f t="shared" si="135"/>
        <v>-5.9046172898712221</v>
      </c>
      <c r="DP158" s="6">
        <f t="shared" si="136"/>
        <v>7.0019939154420952</v>
      </c>
      <c r="DQ158" s="10">
        <f t="shared" si="166"/>
        <v>2</v>
      </c>
      <c r="DR158" s="7">
        <f t="array" ref="DR158">SUM(IF($DL158:$DM158&lt;0,1,0))</f>
        <v>1</v>
      </c>
      <c r="DS158" s="9">
        <f t="shared" si="167"/>
        <v>50</v>
      </c>
      <c r="DT158" s="7">
        <f t="array" ref="DT158">SUM(IF($DL158:$DM158&gt;15,1,0))</f>
        <v>0</v>
      </c>
      <c r="DU158" s="9">
        <f t="shared" si="168"/>
        <v>0</v>
      </c>
      <c r="DV158" s="7">
        <f t="array" ref="DV158">SUM(IF(DL158:DM158&gt;40,1,0))</f>
        <v>0</v>
      </c>
      <c r="DW158" s="9">
        <f t="shared" si="169"/>
        <v>0</v>
      </c>
      <c r="DX158" s="6">
        <f t="shared" si="165"/>
        <v>4843336.3670443473</v>
      </c>
      <c r="DY158" s="6">
        <f t="shared" si="151"/>
        <v>0</v>
      </c>
      <c r="DZ158" s="6">
        <f t="shared" si="152"/>
        <v>314814714.81481481</v>
      </c>
      <c r="EA158" s="9">
        <f t="shared" si="170"/>
        <v>0</v>
      </c>
      <c r="EB158" s="6">
        <f t="shared" si="153"/>
        <v>39047955.43222411</v>
      </c>
      <c r="EC158" s="9">
        <f t="shared" si="171"/>
        <v>613810185.52202892</v>
      </c>
      <c r="ED158" s="10">
        <f t="shared" si="154"/>
        <v>65</v>
      </c>
      <c r="EE158" s="10">
        <f t="shared" si="155"/>
        <v>15</v>
      </c>
      <c r="EF158" s="9">
        <f t="shared" si="156"/>
        <v>23.076923076923077</v>
      </c>
      <c r="EG158" s="10">
        <f t="shared" si="157"/>
        <v>17</v>
      </c>
      <c r="EH158" s="9">
        <f t="shared" si="158"/>
        <v>26.153846153846157</v>
      </c>
      <c r="EI158" s="9">
        <f t="shared" si="172"/>
        <v>20.450625763125764</v>
      </c>
      <c r="EJ158" s="10">
        <f t="shared" si="159"/>
        <v>12</v>
      </c>
      <c r="EK158" s="9">
        <f t="shared" si="164"/>
        <v>18.461538461538463</v>
      </c>
      <c r="EL158" s="6"/>
      <c r="EM158" s="5"/>
      <c r="EN158" s="5"/>
      <c r="EO158" s="5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</row>
    <row r="159" spans="1:168" x14ac:dyDescent="0.4">
      <c r="A159" s="7"/>
      <c r="B159" s="17">
        <v>1950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44.060344479851565</v>
      </c>
      <c r="I159" s="9">
        <v>1.4420568384854171E-2</v>
      </c>
      <c r="J159" s="9">
        <v>64.726836292689256</v>
      </c>
      <c r="K159" s="9">
        <v>44.070189592577648</v>
      </c>
      <c r="L159" s="9">
        <v>19.140579352095077</v>
      </c>
      <c r="M159" s="9">
        <v>63.058691798077817</v>
      </c>
      <c r="N159" s="9">
        <v>44.070189592577648</v>
      </c>
      <c r="O159" s="9">
        <v>-0.96544745567134216</v>
      </c>
      <c r="P159" s="6">
        <f t="shared" si="173"/>
        <v>21.398138786198658</v>
      </c>
      <c r="Q159" s="6">
        <f t="shared" si="174"/>
        <v>1.4420568384854171E-2</v>
      </c>
      <c r="R159" s="6">
        <f t="shared" si="175"/>
        <v>64.726836292689256</v>
      </c>
      <c r="S159" s="10">
        <f t="shared" si="176"/>
        <v>13</v>
      </c>
      <c r="T159" s="7">
        <f t="array" ref="T159">SUM(IF($C159:$O159&lt;0,1,0))</f>
        <v>1</v>
      </c>
      <c r="U159" s="9">
        <f t="shared" si="177"/>
        <v>7.6923076923076925</v>
      </c>
      <c r="V159" s="7">
        <f t="array" ref="V159">SUM(IF($C159:$O159&gt;15,1,0))</f>
        <v>6</v>
      </c>
      <c r="W159" s="9">
        <f t="shared" si="178"/>
        <v>46.153846153846153</v>
      </c>
      <c r="X159" s="7">
        <f t="array" ref="X159">SUM(IF(C159:O159&gt;40,1,0))</f>
        <v>5</v>
      </c>
      <c r="Y159" s="9">
        <f t="shared" si="179"/>
        <v>38.461538461538467</v>
      </c>
      <c r="Z159" s="6">
        <v>4.3478260869565188</v>
      </c>
      <c r="AA159" s="6">
        <v>0.15081895473867402</v>
      </c>
      <c r="AB159" s="9">
        <v>43.780193236714958</v>
      </c>
      <c r="AC159" s="6">
        <v>-43.220338983050844</v>
      </c>
      <c r="AD159" s="6">
        <v>10.091743119266061</v>
      </c>
      <c r="AE159" s="6">
        <v>190.32258064516131</v>
      </c>
      <c r="AF159" s="6">
        <v>3.0350915431560432</v>
      </c>
      <c r="AG159" s="6">
        <v>0</v>
      </c>
      <c r="AH159" s="6">
        <v>0.39761431411531323</v>
      </c>
      <c r="AI159" s="6">
        <v>44.368986983588002</v>
      </c>
      <c r="AJ159" s="6">
        <v>640.74074074074076</v>
      </c>
      <c r="AK159" s="6">
        <v>25.877632898696092</v>
      </c>
      <c r="AL159" s="6">
        <f t="shared" si="129"/>
        <v>76.657740795006916</v>
      </c>
      <c r="AM159" s="6">
        <f t="shared" si="130"/>
        <v>7.2197846031112896</v>
      </c>
      <c r="AN159" s="6">
        <f t="shared" si="137"/>
        <v>640.74074074074076</v>
      </c>
      <c r="AO159" s="10">
        <f t="shared" si="138"/>
        <v>12</v>
      </c>
      <c r="AP159" s="7">
        <f t="array" ref="AP159">SUM(IF($Z159:$AK159&lt;0,1,0))</f>
        <v>1</v>
      </c>
      <c r="AQ159" s="9">
        <f t="shared" si="131"/>
        <v>8.3333333333333339</v>
      </c>
      <c r="AR159" s="7">
        <f t="array" ref="AR159">SUM(IF($Z159:$AK159&gt;15,1,0))</f>
        <v>5</v>
      </c>
      <c r="AS159" s="9">
        <f t="shared" si="132"/>
        <v>41.666666666666671</v>
      </c>
      <c r="AT159" s="7">
        <f t="array" ref="AT159">SUM(IF(Z159:AK159&gt;40,1,0))</f>
        <v>4</v>
      </c>
      <c r="AU159" s="9">
        <f t="shared" si="133"/>
        <v>33.333333333333329</v>
      </c>
      <c r="AV159" s="6">
        <v>47.3</v>
      </c>
      <c r="AW159" s="6">
        <v>0.24673951310052455</v>
      </c>
      <c r="AX159" s="6">
        <v>44.342379958246347</v>
      </c>
      <c r="AY159" s="6">
        <v>38.504155124653749</v>
      </c>
      <c r="AZ159" s="6">
        <v>-1.0126582278481067</v>
      </c>
      <c r="BA159" s="6">
        <v>26.126126126126124</v>
      </c>
      <c r="BB159" s="6">
        <v>50</v>
      </c>
      <c r="BC159" s="6">
        <v>0</v>
      </c>
      <c r="BD159" s="6">
        <v>5.2631578947368363</v>
      </c>
      <c r="BE159" s="6">
        <v>0.3132530120481869</v>
      </c>
      <c r="BF159" s="6">
        <v>44.153225806451623</v>
      </c>
      <c r="BG159" s="6">
        <v>-0.24875621890545485</v>
      </c>
      <c r="BH159" s="6">
        <v>1.7482517482517501</v>
      </c>
      <c r="BI159" s="6">
        <v>-48.113207547169814</v>
      </c>
      <c r="BJ159" s="6">
        <v>42.257121986851743</v>
      </c>
      <c r="BK159" s="9">
        <v>43.888888888888886</v>
      </c>
      <c r="BL159" s="6">
        <v>0</v>
      </c>
      <c r="BM159" s="6">
        <v>-5.5687767729652666</v>
      </c>
      <c r="BN159" s="6">
        <f t="shared" si="160"/>
        <v>16.066661182914839</v>
      </c>
      <c r="BO159" s="6">
        <f t="shared" si="139"/>
        <v>3.5057048214942932</v>
      </c>
      <c r="BP159" s="6">
        <f t="shared" si="140"/>
        <v>50</v>
      </c>
      <c r="BQ159" s="10">
        <f t="shared" si="141"/>
        <v>18</v>
      </c>
      <c r="BR159" s="7">
        <f t="array" ref="BR159">SUM(IF($AV159:$BM159&lt;0,1,0))</f>
        <v>4</v>
      </c>
      <c r="BS159" s="9">
        <f t="shared" si="142"/>
        <v>22.222222222222221</v>
      </c>
      <c r="BT159" s="7">
        <f t="array" ref="BT159">SUM(IF($AV159:$BM159&gt;15,1,0))</f>
        <v>8</v>
      </c>
      <c r="BU159" s="9">
        <f t="shared" si="143"/>
        <v>44.444444444444443</v>
      </c>
      <c r="BV159" s="7">
        <f t="array" ref="BV159">SUM(IF(AV159:BM159&gt;40,1,0))</f>
        <v>6</v>
      </c>
      <c r="BW159" s="9">
        <f t="shared" si="161"/>
        <v>33.333333333333329</v>
      </c>
      <c r="BX159" s="6">
        <v>4.4303797468354444</v>
      </c>
      <c r="BY159" s="6">
        <v>42.857142857142861</v>
      </c>
      <c r="BZ159" s="6">
        <v>4.0650406504065151</v>
      </c>
      <c r="CA159" s="6">
        <v>-25.777081599686724</v>
      </c>
      <c r="CB159" s="6">
        <v>0</v>
      </c>
      <c r="CC159" s="6">
        <v>0</v>
      </c>
      <c r="CD159" s="6">
        <v>0</v>
      </c>
      <c r="CE159" s="6">
        <v>11.111111111111116</v>
      </c>
      <c r="CF159" s="6">
        <v>0</v>
      </c>
      <c r="CG159" s="6">
        <v>0</v>
      </c>
      <c r="CH159" s="6">
        <v>0</v>
      </c>
      <c r="CI159" s="6">
        <v>-0.80275229357797961</v>
      </c>
      <c r="CJ159" s="6">
        <v>0</v>
      </c>
      <c r="CK159" s="6">
        <v>0</v>
      </c>
      <c r="CL159" s="6">
        <v>0</v>
      </c>
      <c r="CM159" s="6">
        <v>132.23623500461397</v>
      </c>
      <c r="CN159" s="6">
        <v>-33.225806451612904</v>
      </c>
      <c r="CO159" s="6">
        <v>11.940298507462677</v>
      </c>
      <c r="CP159" s="6">
        <f t="shared" si="183"/>
        <v>8.1574759740386114</v>
      </c>
      <c r="CQ159" s="6">
        <f t="shared" si="184"/>
        <v>0</v>
      </c>
      <c r="CR159" s="6">
        <f t="shared" si="144"/>
        <v>132.23623500461397</v>
      </c>
      <c r="CS159" s="10">
        <f t="shared" si="145"/>
        <v>18</v>
      </c>
      <c r="CT159" s="7">
        <f t="array" ref="CT159">SUM(IF($BX159:$CO159&lt;0,1,0))</f>
        <v>3</v>
      </c>
      <c r="CU159" s="9">
        <f t="shared" si="180"/>
        <v>16.666666666666668</v>
      </c>
      <c r="CV159" s="7">
        <f t="array" ref="CV159">SUM(IF($BX159:$CO159&gt;15,1,0))</f>
        <v>2</v>
      </c>
      <c r="CW159" s="9">
        <f t="shared" si="181"/>
        <v>11.111111111111111</v>
      </c>
      <c r="CX159" s="7">
        <f t="array" ref="CX159">SUM(IF(BX159:CO159&gt;40,1,0))</f>
        <v>2</v>
      </c>
      <c r="CY159" s="9">
        <f t="shared" si="182"/>
        <v>11.111111111111111</v>
      </c>
      <c r="CZ159" s="6">
        <v>-2.6020892687559249</v>
      </c>
      <c r="DA159" s="6">
        <v>5.8971774193548487</v>
      </c>
      <c r="DB159" s="6">
        <f t="shared" si="162"/>
        <v>1.6475440752994619</v>
      </c>
      <c r="DC159" s="6">
        <f t="shared" si="146"/>
        <v>1.6475440752994621</v>
      </c>
      <c r="DD159" s="6">
        <f t="shared" si="147"/>
        <v>5.8971774193548487</v>
      </c>
      <c r="DE159" s="10">
        <f t="shared" si="148"/>
        <v>2</v>
      </c>
      <c r="DF159" s="7">
        <f t="array" ref="DF159">SUM(IF($CZ159:$DA159&lt;0,1,0))</f>
        <v>1</v>
      </c>
      <c r="DG159" s="9">
        <f t="shared" si="149"/>
        <v>50</v>
      </c>
      <c r="DH159" s="7">
        <f t="array" ref="DH159">SUM(IF($CZ159:$DA159&gt;20,1,0))</f>
        <v>0</v>
      </c>
      <c r="DI159" s="9">
        <f t="shared" si="150"/>
        <v>0</v>
      </c>
      <c r="DJ159" s="7">
        <f t="array" ref="DJ159">SUM(IF(CZ159:DA159&gt;40,1,0))</f>
        <v>0</v>
      </c>
      <c r="DK159" s="9">
        <f t="shared" si="163"/>
        <v>0</v>
      </c>
      <c r="DL159" s="6">
        <v>-0.21318731704960125</v>
      </c>
      <c r="DM159" s="6">
        <v>13.457857853075117</v>
      </c>
      <c r="DN159" s="6">
        <f t="shared" si="134"/>
        <v>6.6223352680127583</v>
      </c>
      <c r="DO159" s="6">
        <f t="shared" si="135"/>
        <v>6.6223352680127574</v>
      </c>
      <c r="DP159" s="6">
        <f t="shared" si="136"/>
        <v>13.457857853075117</v>
      </c>
      <c r="DQ159" s="10">
        <f t="shared" si="166"/>
        <v>2</v>
      </c>
      <c r="DR159" s="7">
        <f t="array" ref="DR159">SUM(IF($DL159:$DM159&lt;0,1,0))</f>
        <v>1</v>
      </c>
      <c r="DS159" s="9">
        <f t="shared" si="167"/>
        <v>50</v>
      </c>
      <c r="DT159" s="7">
        <f t="array" ref="DT159">SUM(IF($DL159:$DM159&gt;15,1,0))</f>
        <v>0</v>
      </c>
      <c r="DU159" s="9">
        <f t="shared" si="168"/>
        <v>0</v>
      </c>
      <c r="DV159" s="7">
        <f t="array" ref="DV159">SUM(IF(DL159:DM159&gt;40,1,0))</f>
        <v>0</v>
      </c>
      <c r="DW159" s="9">
        <f t="shared" si="169"/>
        <v>0</v>
      </c>
      <c r="DX159" s="6">
        <f t="shared" si="165"/>
        <v>25.394506481114643</v>
      </c>
      <c r="DY159" s="6">
        <f t="shared" si="151"/>
        <v>0.39761431411531323</v>
      </c>
      <c r="DZ159" s="6">
        <f t="shared" si="152"/>
        <v>640.74074074074076</v>
      </c>
      <c r="EA159" s="9">
        <f t="shared" si="170"/>
        <v>6.6269052352552205E-2</v>
      </c>
      <c r="EB159" s="6">
        <f t="shared" si="153"/>
        <v>85.173649566522172</v>
      </c>
      <c r="EC159" s="9">
        <f t="shared" si="171"/>
        <v>52515395.938621126</v>
      </c>
      <c r="ED159" s="10">
        <f t="shared" si="154"/>
        <v>65</v>
      </c>
      <c r="EE159" s="10">
        <f t="shared" si="155"/>
        <v>11</v>
      </c>
      <c r="EF159" s="9">
        <f t="shared" si="156"/>
        <v>16.923076923076923</v>
      </c>
      <c r="EG159" s="10">
        <f t="shared" si="157"/>
        <v>21</v>
      </c>
      <c r="EH159" s="9">
        <f t="shared" si="158"/>
        <v>32.307692307692307</v>
      </c>
      <c r="EI159" s="9">
        <f t="shared" si="172"/>
        <v>23.189738502238502</v>
      </c>
      <c r="EJ159" s="10">
        <f t="shared" si="159"/>
        <v>17</v>
      </c>
      <c r="EK159" s="9">
        <f t="shared" si="164"/>
        <v>26.153846153846157</v>
      </c>
      <c r="EL159" s="6"/>
      <c r="EM159" s="5"/>
      <c r="EN159" s="5"/>
      <c r="EO159" s="5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</row>
    <row r="160" spans="1:168" x14ac:dyDescent="0.4">
      <c r="A160" s="7"/>
      <c r="B160" s="17">
        <v>1951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-1.7443906737901749E-2</v>
      </c>
      <c r="J160" s="9">
        <v>-8.2159624413145398</v>
      </c>
      <c r="K160" s="9">
        <v>0</v>
      </c>
      <c r="L160" s="9">
        <v>-2.7927486526212686</v>
      </c>
      <c r="M160" s="9">
        <v>0</v>
      </c>
      <c r="N160" s="9">
        <v>0</v>
      </c>
      <c r="O160" s="9">
        <v>2.6953736071010592</v>
      </c>
      <c r="P160" s="6">
        <f t="shared" si="173"/>
        <v>-0.64082933796712693</v>
      </c>
      <c r="Q160" s="6">
        <f t="shared" si="174"/>
        <v>0</v>
      </c>
      <c r="R160" s="6">
        <f t="shared" si="175"/>
        <v>2.6953736071010592</v>
      </c>
      <c r="S160" s="10">
        <f t="shared" si="176"/>
        <v>13</v>
      </c>
      <c r="T160" s="7">
        <f t="array" ref="T160">SUM(IF($C160:$O160&lt;0,1,0))</f>
        <v>3</v>
      </c>
      <c r="U160" s="9">
        <f t="shared" si="177"/>
        <v>23.076923076923077</v>
      </c>
      <c r="V160" s="7">
        <f t="array" ref="V160">SUM(IF($C160:$O160&gt;15,1,0))</f>
        <v>0</v>
      </c>
      <c r="W160" s="9">
        <f t="shared" si="178"/>
        <v>0</v>
      </c>
      <c r="X160" s="7">
        <f t="array" ref="X160">SUM(IF(C160:O160&gt;40,1,0))</f>
        <v>0</v>
      </c>
      <c r="Y160" s="9">
        <f t="shared" si="179"/>
        <v>0</v>
      </c>
      <c r="Z160" s="6">
        <v>2.5750083333333285</v>
      </c>
      <c r="AA160" s="6">
        <v>6.7686203323668037</v>
      </c>
      <c r="AB160" s="9">
        <v>0</v>
      </c>
      <c r="AC160" s="6">
        <v>1.4925373134328401</v>
      </c>
      <c r="AD160" s="6">
        <v>0</v>
      </c>
      <c r="AE160" s="6">
        <v>344.44442222222227</v>
      </c>
      <c r="AF160" s="6">
        <v>-1.4426479394632263</v>
      </c>
      <c r="AG160" s="6">
        <v>0</v>
      </c>
      <c r="AH160" s="6">
        <v>0</v>
      </c>
      <c r="AI160" s="6">
        <v>0</v>
      </c>
      <c r="AJ160" s="6">
        <v>115</v>
      </c>
      <c r="AK160" s="6">
        <v>0</v>
      </c>
      <c r="AL160" s="6">
        <f t="shared" si="129"/>
        <v>39.069828355157675</v>
      </c>
      <c r="AM160" s="6">
        <f t="shared" si="130"/>
        <v>0</v>
      </c>
      <c r="AN160" s="6">
        <f t="shared" si="137"/>
        <v>344.44442222222227</v>
      </c>
      <c r="AO160" s="10">
        <f t="shared" si="138"/>
        <v>12</v>
      </c>
      <c r="AP160" s="7">
        <f t="array" ref="AP160">SUM(IF($Z160:$AK160&lt;0,1,0))</f>
        <v>1</v>
      </c>
      <c r="AQ160" s="9">
        <f t="shared" si="131"/>
        <v>8.3333333333333339</v>
      </c>
      <c r="AR160" s="7">
        <f t="array" ref="AR160">SUM(IF($Z160:$AK160&gt;15,1,0))</f>
        <v>2</v>
      </c>
      <c r="AS160" s="9">
        <f t="shared" si="132"/>
        <v>16.666666666666664</v>
      </c>
      <c r="AT160" s="7">
        <f t="array" ref="AT160">SUM(IF(Z160:AK160&gt;40,1,0))</f>
        <v>2</v>
      </c>
      <c r="AU160" s="9">
        <f t="shared" si="133"/>
        <v>16.666666666666664</v>
      </c>
      <c r="AV160" s="6">
        <v>4.1009463722397443</v>
      </c>
      <c r="AW160" s="6">
        <v>-9.5583055014103468E-2</v>
      </c>
      <c r="AX160" s="6">
        <v>0</v>
      </c>
      <c r="AY160" s="6">
        <v>-13</v>
      </c>
      <c r="AZ160" s="6">
        <v>8.9514066496163558</v>
      </c>
      <c r="BA160" s="6">
        <v>0</v>
      </c>
      <c r="BB160" s="6">
        <v>0</v>
      </c>
      <c r="BC160" s="6">
        <v>0</v>
      </c>
      <c r="BD160" s="6">
        <v>-1.4285714285714235</v>
      </c>
      <c r="BE160" s="6">
        <v>-0.52846504924334292</v>
      </c>
      <c r="BF160" s="6">
        <v>0</v>
      </c>
      <c r="BG160" s="6">
        <v>0</v>
      </c>
      <c r="BH160" s="6">
        <v>0</v>
      </c>
      <c r="BI160" s="6">
        <v>-9.0909090909090935</v>
      </c>
      <c r="BJ160" s="6">
        <v>0</v>
      </c>
      <c r="BK160" s="9">
        <v>0</v>
      </c>
      <c r="BL160" s="6">
        <v>0</v>
      </c>
      <c r="BM160" s="6">
        <v>2.8729838709677491</v>
      </c>
      <c r="BN160" s="6">
        <f t="shared" si="160"/>
        <v>-0.45656620727300634</v>
      </c>
      <c r="BO160" s="6">
        <f t="shared" si="139"/>
        <v>0</v>
      </c>
      <c r="BP160" s="6">
        <f t="shared" si="140"/>
        <v>8.9514066496163558</v>
      </c>
      <c r="BQ160" s="10">
        <f t="shared" si="141"/>
        <v>18</v>
      </c>
      <c r="BR160" s="7">
        <f t="array" ref="BR160">SUM(IF($AV160:$BM160&lt;0,1,0))</f>
        <v>5</v>
      </c>
      <c r="BS160" s="9">
        <f t="shared" si="142"/>
        <v>27.777777777777779</v>
      </c>
      <c r="BT160" s="7">
        <f t="array" ref="BT160">SUM(IF($AV160:$BM160&gt;15,1,0))</f>
        <v>0</v>
      </c>
      <c r="BU160" s="9">
        <f t="shared" si="143"/>
        <v>0</v>
      </c>
      <c r="BV160" s="7">
        <f t="array" ref="BV160">SUM(IF(AV160:BM160&gt;40,1,0))</f>
        <v>0</v>
      </c>
      <c r="BW160" s="9">
        <f t="shared" si="161"/>
        <v>0</v>
      </c>
      <c r="BX160" s="6">
        <v>63.636363636363647</v>
      </c>
      <c r="BY160" s="6">
        <v>0</v>
      </c>
      <c r="BZ160" s="6">
        <v>-7.0312500000000107</v>
      </c>
      <c r="CA160" s="6">
        <v>23.041086856163041</v>
      </c>
      <c r="CB160" s="6">
        <v>28.205128205128215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-0.11560693641617936</v>
      </c>
      <c r="CJ160" s="6">
        <v>0</v>
      </c>
      <c r="CK160" s="6">
        <v>0</v>
      </c>
      <c r="CL160" s="6">
        <v>94.174757281553397</v>
      </c>
      <c r="CM160" s="6">
        <v>3.3112582781456901</v>
      </c>
      <c r="CN160" s="6">
        <v>14.975845410628018</v>
      </c>
      <c r="CO160" s="6">
        <v>-10.933333333333339</v>
      </c>
      <c r="CP160" s="6">
        <f t="shared" si="183"/>
        <v>11.625791633235137</v>
      </c>
      <c r="CQ160" s="6">
        <f t="shared" si="184"/>
        <v>0</v>
      </c>
      <c r="CR160" s="6">
        <f t="shared" si="144"/>
        <v>94.174757281553397</v>
      </c>
      <c r="CS160" s="10">
        <f t="shared" si="145"/>
        <v>18</v>
      </c>
      <c r="CT160" s="7">
        <f t="array" ref="CT160">SUM(IF($BX160:$CO160&lt;0,1,0))</f>
        <v>3</v>
      </c>
      <c r="CU160" s="9">
        <f t="shared" si="180"/>
        <v>16.666666666666668</v>
      </c>
      <c r="CV160" s="7">
        <f t="array" ref="CV160">SUM(IF($BX160:$CO160&gt;15,1,0))</f>
        <v>4</v>
      </c>
      <c r="CW160" s="9">
        <f t="shared" si="181"/>
        <v>22.222222222222221</v>
      </c>
      <c r="CX160" s="7">
        <f t="array" ref="CX160">SUM(IF(BX160:CO160&gt;40,1,0))</f>
        <v>2</v>
      </c>
      <c r="CY160" s="9">
        <f t="shared" si="182"/>
        <v>11.111111111111111</v>
      </c>
      <c r="CZ160" s="6">
        <v>-5.3334633385335506</v>
      </c>
      <c r="DA160" s="6">
        <v>-2.7927486526212575</v>
      </c>
      <c r="DB160" s="6">
        <f t="shared" si="162"/>
        <v>-4.0631059955774038</v>
      </c>
      <c r="DC160" s="6">
        <f t="shared" si="146"/>
        <v>-4.0631059955774038</v>
      </c>
      <c r="DD160" s="6">
        <f t="shared" si="147"/>
        <v>-2.7927486526212575</v>
      </c>
      <c r="DE160" s="10">
        <f t="shared" si="148"/>
        <v>2</v>
      </c>
      <c r="DF160" s="7">
        <f t="array" ref="DF160">SUM(IF($CZ160:$DA160&lt;0,1,0))</f>
        <v>2</v>
      </c>
      <c r="DG160" s="9">
        <f t="shared" si="149"/>
        <v>100</v>
      </c>
      <c r="DH160" s="7">
        <f t="array" ref="DH160">SUM(IF($CZ160:$DA160&gt;20,1,0))</f>
        <v>0</v>
      </c>
      <c r="DI160" s="9">
        <f t="shared" si="150"/>
        <v>0</v>
      </c>
      <c r="DJ160" s="7">
        <f t="array" ref="DJ160">SUM(IF(CZ160:DA160&gt;40,1,0))</f>
        <v>0</v>
      </c>
      <c r="DK160" s="9">
        <f t="shared" si="163"/>
        <v>0</v>
      </c>
      <c r="DL160" s="6">
        <v>8.5579400864228781</v>
      </c>
      <c r="DM160" s="6">
        <v>-2.7927486526212686</v>
      </c>
      <c r="DN160" s="6">
        <f t="shared" si="134"/>
        <v>2.8825957169008047</v>
      </c>
      <c r="DO160" s="6">
        <f t="shared" si="135"/>
        <v>2.8825957169008047</v>
      </c>
      <c r="DP160" s="6">
        <f t="shared" si="136"/>
        <v>8.5579400864228781</v>
      </c>
      <c r="DQ160" s="10">
        <f t="shared" si="166"/>
        <v>2</v>
      </c>
      <c r="DR160" s="7">
        <f t="array" ref="DR160">SUM(IF($DL160:$DM160&lt;0,1,0))</f>
        <v>1</v>
      </c>
      <c r="DS160" s="9">
        <f t="shared" si="167"/>
        <v>50</v>
      </c>
      <c r="DT160" s="7">
        <f t="array" ref="DT160">SUM(IF($DL160:$DM160&gt;15,1,0))</f>
        <v>0</v>
      </c>
      <c r="DU160" s="9">
        <f t="shared" si="168"/>
        <v>0</v>
      </c>
      <c r="DV160" s="7">
        <f t="array" ref="DV160">SUM(IF(DL160:DM160&gt;40,1,0))</f>
        <v>0</v>
      </c>
      <c r="DW160" s="9">
        <f t="shared" si="169"/>
        <v>0</v>
      </c>
      <c r="DX160" s="6">
        <f t="shared" si="165"/>
        <v>10.141418399665914</v>
      </c>
      <c r="DY160" s="6">
        <f t="shared" si="151"/>
        <v>0</v>
      </c>
      <c r="DZ160" s="6">
        <f t="shared" si="152"/>
        <v>344.44442222222227</v>
      </c>
      <c r="EA160" s="9">
        <f t="shared" si="170"/>
        <v>6.6269052352552205E-2</v>
      </c>
      <c r="EB160" s="6">
        <f t="shared" si="153"/>
        <v>46.845276537619817</v>
      </c>
      <c r="EC160" s="9">
        <f t="shared" si="171"/>
        <v>52515274.852660269</v>
      </c>
      <c r="ED160" s="10">
        <f t="shared" si="154"/>
        <v>65</v>
      </c>
      <c r="EE160" s="10">
        <f t="shared" si="155"/>
        <v>15</v>
      </c>
      <c r="EF160" s="9">
        <f t="shared" si="156"/>
        <v>23.076923076923077</v>
      </c>
      <c r="EG160" s="10">
        <f t="shared" si="157"/>
        <v>6</v>
      </c>
      <c r="EH160" s="9">
        <f t="shared" si="158"/>
        <v>9.2307692307692317</v>
      </c>
      <c r="EI160" s="9">
        <f t="shared" si="172"/>
        <v>23.405448717948719</v>
      </c>
      <c r="EJ160" s="10">
        <f t="shared" si="159"/>
        <v>4</v>
      </c>
      <c r="EK160" s="9">
        <f t="shared" si="164"/>
        <v>6.1538461538461542</v>
      </c>
      <c r="EL160" s="6"/>
      <c r="EM160" s="5"/>
      <c r="EN160" s="5"/>
      <c r="EO160" s="5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</row>
    <row r="161" spans="1:168" x14ac:dyDescent="0.4">
      <c r="A161" s="7"/>
      <c r="B161" s="17">
        <v>1952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1.0673728798971105E-2</v>
      </c>
      <c r="J161" s="9">
        <v>3.398058252427183</v>
      </c>
      <c r="K161" s="9">
        <v>0</v>
      </c>
      <c r="L161" s="9">
        <v>11.438711438711447</v>
      </c>
      <c r="M161" s="9">
        <v>0</v>
      </c>
      <c r="N161" s="9">
        <v>0</v>
      </c>
      <c r="O161" s="9">
        <v>-0.23713619497872651</v>
      </c>
      <c r="P161" s="6">
        <f t="shared" si="173"/>
        <v>1.123869786535298</v>
      </c>
      <c r="Q161" s="6">
        <f t="shared" si="174"/>
        <v>0</v>
      </c>
      <c r="R161" s="6">
        <f t="shared" si="175"/>
        <v>11.438711438711447</v>
      </c>
      <c r="S161" s="10">
        <f t="shared" si="176"/>
        <v>13</v>
      </c>
      <c r="T161" s="7">
        <f t="array" ref="T161">SUM(IF($C161:$O161&lt;0,1,0))</f>
        <v>1</v>
      </c>
      <c r="U161" s="9">
        <f t="shared" si="177"/>
        <v>7.6923076923076925</v>
      </c>
      <c r="V161" s="7">
        <f t="array" ref="V161">SUM(IF($C161:$O161&gt;15,1,0))</f>
        <v>0</v>
      </c>
      <c r="W161" s="9">
        <f t="shared" si="178"/>
        <v>0</v>
      </c>
      <c r="X161" s="7">
        <f t="array" ref="X161">SUM(IF(C161:O161&gt;40,1,0))</f>
        <v>0</v>
      </c>
      <c r="Y161" s="9">
        <f t="shared" si="179"/>
        <v>0</v>
      </c>
      <c r="Z161" s="6">
        <v>0</v>
      </c>
      <c r="AA161" s="6">
        <v>0.12851385985712671</v>
      </c>
      <c r="AB161" s="9">
        <v>0</v>
      </c>
      <c r="AC161" s="6">
        <v>23.529411764705866</v>
      </c>
      <c r="AD161" s="6">
        <v>0</v>
      </c>
      <c r="AE161" s="6">
        <v>50.000007500000379</v>
      </c>
      <c r="AF161" s="6">
        <v>0.14218452574614737</v>
      </c>
      <c r="AG161" s="6">
        <v>0</v>
      </c>
      <c r="AH161" s="6">
        <v>0</v>
      </c>
      <c r="AI161" s="6">
        <v>0</v>
      </c>
      <c r="AJ161" s="6">
        <v>148.83720930232559</v>
      </c>
      <c r="AK161" s="6">
        <v>0</v>
      </c>
      <c r="AL161" s="6">
        <f t="shared" ref="AL161:AL192" si="185">AVERAGE(Z161:AK161)</f>
        <v>18.55311057938626</v>
      </c>
      <c r="AM161" s="6">
        <f t="shared" ref="AM161:AM192" si="186">MEDIAN($Z161:$AK161)</f>
        <v>0</v>
      </c>
      <c r="AN161" s="6">
        <f t="shared" si="137"/>
        <v>148.83720930232559</v>
      </c>
      <c r="AO161" s="10">
        <f t="shared" si="138"/>
        <v>12</v>
      </c>
      <c r="AP161" s="7">
        <f t="array" ref="AP161">SUM(IF($Z161:$AK161&lt;0,1,0))</f>
        <v>0</v>
      </c>
      <c r="AQ161" s="9">
        <f t="shared" ref="AQ161:AQ192" si="187">100*AP161/AO161</f>
        <v>0</v>
      </c>
      <c r="AR161" s="7">
        <f t="array" ref="AR161">SUM(IF($Z161:$AK161&gt;15,1,0))</f>
        <v>3</v>
      </c>
      <c r="AS161" s="9">
        <f t="shared" ref="AS161:AS192" si="188">100*(AR161/$AO161)</f>
        <v>25</v>
      </c>
      <c r="AT161" s="7">
        <f t="array" ref="AT161">SUM(IF(Z161:AK161&gt;40,1,0))</f>
        <v>2</v>
      </c>
      <c r="AU161" s="9">
        <f t="shared" ref="AU161:AU192" si="189">100*(AT161/AO161)</f>
        <v>16.666666666666664</v>
      </c>
      <c r="AV161" s="6">
        <v>-16.666666666666664</v>
      </c>
      <c r="AW161" s="6">
        <v>-0.65470538602313555</v>
      </c>
      <c r="AX161" s="6">
        <v>0</v>
      </c>
      <c r="AY161" s="6">
        <v>-11.494252873563205</v>
      </c>
      <c r="AZ161" s="6">
        <v>-3.2863849765258135</v>
      </c>
      <c r="BA161" s="6">
        <v>0</v>
      </c>
      <c r="BB161" s="6">
        <v>0</v>
      </c>
      <c r="BC161" s="6">
        <v>0</v>
      </c>
      <c r="BD161" s="6">
        <v>-8.1159420289855113</v>
      </c>
      <c r="BE161" s="6">
        <v>-5.5059164453030718</v>
      </c>
      <c r="BF161" s="6">
        <v>0</v>
      </c>
      <c r="BG161" s="6">
        <v>0</v>
      </c>
      <c r="BH161" s="6">
        <v>-0.34364261168385868</v>
      </c>
      <c r="BI161" s="6">
        <v>-12</v>
      </c>
      <c r="BJ161" s="6">
        <v>0</v>
      </c>
      <c r="BK161" s="9">
        <v>0</v>
      </c>
      <c r="BL161" s="6">
        <v>0</v>
      </c>
      <c r="BM161" s="6">
        <v>-10.26457618814306</v>
      </c>
      <c r="BN161" s="6">
        <f t="shared" si="160"/>
        <v>-3.7962270653830186</v>
      </c>
      <c r="BO161" s="6">
        <f t="shared" si="139"/>
        <v>-0.17182130584192934</v>
      </c>
      <c r="BP161" s="6">
        <f t="shared" si="140"/>
        <v>0</v>
      </c>
      <c r="BQ161" s="10">
        <f t="shared" si="141"/>
        <v>18</v>
      </c>
      <c r="BR161" s="7">
        <f t="array" ref="BR161">SUM(IF($AV161:$BM161&lt;0,1,0))</f>
        <v>9</v>
      </c>
      <c r="BS161" s="9">
        <f t="shared" si="142"/>
        <v>50</v>
      </c>
      <c r="BT161" s="7">
        <f t="array" ref="BT161">SUM(IF($AV161:$BM161&gt;15,1,0))</f>
        <v>0</v>
      </c>
      <c r="BU161" s="9">
        <f t="shared" si="143"/>
        <v>0</v>
      </c>
      <c r="BV161" s="7">
        <f t="array" ref="BV161">SUM(IF(AV161:BM161&gt;40,1,0))</f>
        <v>0</v>
      </c>
      <c r="BW161" s="9">
        <f t="shared" si="161"/>
        <v>0</v>
      </c>
      <c r="BX161" s="6">
        <v>-14.259259259259272</v>
      </c>
      <c r="BY161" s="6">
        <v>0</v>
      </c>
      <c r="BZ161" s="6">
        <v>25.210084033613445</v>
      </c>
      <c r="CA161" s="6">
        <v>37.789171944478952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-0.34722222222223209</v>
      </c>
      <c r="CJ161" s="6">
        <v>0</v>
      </c>
      <c r="CK161" s="6">
        <v>0</v>
      </c>
      <c r="CL161" s="6">
        <v>0</v>
      </c>
      <c r="CM161" s="6">
        <v>0.32051282051281937</v>
      </c>
      <c r="CN161" s="6">
        <v>14.705882352941192</v>
      </c>
      <c r="CO161" s="6">
        <v>-1.19760479041916</v>
      </c>
      <c r="CP161" s="6">
        <f t="shared" si="183"/>
        <v>3.4567536044247635</v>
      </c>
      <c r="CQ161" s="6">
        <f t="shared" si="184"/>
        <v>0</v>
      </c>
      <c r="CR161" s="6">
        <f t="shared" si="144"/>
        <v>37.789171944478952</v>
      </c>
      <c r="CS161" s="10">
        <f t="shared" si="145"/>
        <v>18</v>
      </c>
      <c r="CT161" s="7">
        <f t="array" ref="CT161">SUM(IF($BX161:$CO161&lt;0,1,0))</f>
        <v>3</v>
      </c>
      <c r="CU161" s="9">
        <f t="shared" si="180"/>
        <v>16.666666666666668</v>
      </c>
      <c r="CV161" s="7">
        <f t="array" ref="CV161">SUM(IF($BX161:$CO161&gt;15,1,0))</f>
        <v>2</v>
      </c>
      <c r="CW161" s="9">
        <f t="shared" si="181"/>
        <v>11.111111111111111</v>
      </c>
      <c r="CX161" s="7">
        <f t="array" ref="CX161">SUM(IF(BX161:CO161&gt;40,1,0))</f>
        <v>0</v>
      </c>
      <c r="CY161" s="9">
        <f t="shared" si="182"/>
        <v>0</v>
      </c>
      <c r="CZ161" s="6">
        <v>0.19569471624265589</v>
      </c>
      <c r="DA161" s="6">
        <v>11.438711438711447</v>
      </c>
      <c r="DB161" s="6">
        <f t="shared" si="162"/>
        <v>5.8172030774770516</v>
      </c>
      <c r="DC161" s="6">
        <f t="shared" si="146"/>
        <v>5.8172030774770516</v>
      </c>
      <c r="DD161" s="6">
        <f t="shared" si="147"/>
        <v>11.438711438711447</v>
      </c>
      <c r="DE161" s="10">
        <f t="shared" si="148"/>
        <v>2</v>
      </c>
      <c r="DF161" s="7">
        <f t="array" ref="DF161">SUM(IF($CZ161:$DA161&lt;0,1,0))</f>
        <v>0</v>
      </c>
      <c r="DG161" s="9">
        <f t="shared" si="149"/>
        <v>0</v>
      </c>
      <c r="DH161" s="7">
        <f t="array" ref="DH161">SUM(IF($CZ161:$DA161&gt;20,1,0))</f>
        <v>0</v>
      </c>
      <c r="DI161" s="9">
        <f t="shared" si="150"/>
        <v>0</v>
      </c>
      <c r="DJ161" s="7">
        <f t="array" ref="DJ161">SUM(IF(CZ161:DA161&gt;40,1,0))</f>
        <v>0</v>
      </c>
      <c r="DK161" s="9">
        <f t="shared" si="163"/>
        <v>0</v>
      </c>
      <c r="DL161" s="6">
        <v>-0.73975248922817372</v>
      </c>
      <c r="DM161" s="6">
        <v>11.438711438711447</v>
      </c>
      <c r="DN161" s="6">
        <f t="shared" si="134"/>
        <v>5.3494794747416368</v>
      </c>
      <c r="DO161" s="6">
        <f t="shared" si="135"/>
        <v>5.3494794747416368</v>
      </c>
      <c r="DP161" s="6">
        <f t="shared" si="136"/>
        <v>11.438711438711447</v>
      </c>
      <c r="DQ161" s="10">
        <f t="shared" si="166"/>
        <v>2</v>
      </c>
      <c r="DR161" s="7">
        <f t="array" ref="DR161">SUM(IF($DL161:$DM161&lt;0,1,0))</f>
        <v>1</v>
      </c>
      <c r="DS161" s="9">
        <f t="shared" si="167"/>
        <v>50</v>
      </c>
      <c r="DT161" s="7">
        <f t="array" ref="DT161">SUM(IF($DL161:$DM161&gt;15,1,0))</f>
        <v>0</v>
      </c>
      <c r="DU161" s="9">
        <f t="shared" si="168"/>
        <v>0</v>
      </c>
      <c r="DV161" s="7">
        <f t="array" ref="DV161">SUM(IF(DL161:DM161&gt;40,1,0))</f>
        <v>0</v>
      </c>
      <c r="DW161" s="9">
        <f t="shared" si="169"/>
        <v>0</v>
      </c>
      <c r="DX161" s="6">
        <f t="shared" si="165"/>
        <v>3.8995457997658884</v>
      </c>
      <c r="DY161" s="6">
        <f t="shared" si="151"/>
        <v>0</v>
      </c>
      <c r="DZ161" s="6">
        <f t="shared" si="152"/>
        <v>148.83720930232559</v>
      </c>
      <c r="EA161" s="9">
        <f t="shared" si="170"/>
        <v>6.6269052352552205E-2</v>
      </c>
      <c r="EB161" s="6">
        <f t="shared" si="153"/>
        <v>20.869419750146488</v>
      </c>
      <c r="EC161" s="9">
        <f t="shared" si="171"/>
        <v>52514718.706480861</v>
      </c>
      <c r="ED161" s="10">
        <f t="shared" si="154"/>
        <v>65</v>
      </c>
      <c r="EE161" s="10">
        <f t="shared" si="155"/>
        <v>14</v>
      </c>
      <c r="EF161" s="9">
        <f t="shared" si="156"/>
        <v>21.53846153846154</v>
      </c>
      <c r="EG161" s="10">
        <f t="shared" si="157"/>
        <v>5</v>
      </c>
      <c r="EH161" s="9">
        <f t="shared" si="158"/>
        <v>7.6923076923076925</v>
      </c>
      <c r="EI161" s="9">
        <f t="shared" si="172"/>
        <v>20</v>
      </c>
      <c r="EJ161" s="10">
        <f t="shared" si="159"/>
        <v>2</v>
      </c>
      <c r="EK161" s="9">
        <f t="shared" si="164"/>
        <v>3.0769230769230771</v>
      </c>
      <c r="EL161" s="6"/>
      <c r="EM161" s="5"/>
      <c r="EN161" s="5"/>
      <c r="EO161" s="5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</row>
    <row r="162" spans="1:168" x14ac:dyDescent="0.4">
      <c r="A162" s="7"/>
      <c r="B162" s="17">
        <v>1953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1.689041778463185E-3</v>
      </c>
      <c r="J162" s="9">
        <v>9.5744680851063801</v>
      </c>
      <c r="K162" s="9">
        <v>0</v>
      </c>
      <c r="L162" s="9">
        <v>1.8348623853210899</v>
      </c>
      <c r="M162" s="9">
        <v>0</v>
      </c>
      <c r="N162" s="9">
        <v>0</v>
      </c>
      <c r="O162" s="9">
        <v>1.46814404432134</v>
      </c>
      <c r="P162" s="6">
        <f t="shared" si="173"/>
        <v>0.99070488896363651</v>
      </c>
      <c r="Q162" s="6">
        <f t="shared" si="174"/>
        <v>0</v>
      </c>
      <c r="R162" s="6">
        <f t="shared" si="175"/>
        <v>9.5744680851063801</v>
      </c>
      <c r="S162" s="10">
        <f t="shared" si="176"/>
        <v>13</v>
      </c>
      <c r="T162" s="7">
        <f t="array" ref="T162">SUM(IF($C162:$O162&lt;0,1,0))</f>
        <v>0</v>
      </c>
      <c r="U162" s="9">
        <f t="shared" si="177"/>
        <v>0</v>
      </c>
      <c r="V162" s="7">
        <f t="array" ref="V162">SUM(IF($C162:$O162&gt;15,1,0))</f>
        <v>0</v>
      </c>
      <c r="W162" s="9">
        <f t="shared" si="178"/>
        <v>0</v>
      </c>
      <c r="X162" s="7">
        <f t="array" ref="X162">SUM(IF(C162:O162&gt;40,1,0))</f>
        <v>0</v>
      </c>
      <c r="Y162" s="9">
        <f t="shared" si="179"/>
        <v>0</v>
      </c>
      <c r="Z162" s="6">
        <v>0</v>
      </c>
      <c r="AA162" s="6">
        <v>-0.36422932731872137</v>
      </c>
      <c r="AB162" s="9">
        <v>0</v>
      </c>
      <c r="AC162" s="6">
        <v>36.904761904761905</v>
      </c>
      <c r="AD162" s="6">
        <v>0</v>
      </c>
      <c r="AE162" s="6">
        <v>0</v>
      </c>
      <c r="AF162" s="6">
        <v>-3.1326918773774803</v>
      </c>
      <c r="AG162" s="6">
        <v>0</v>
      </c>
      <c r="AH162" s="6">
        <v>0</v>
      </c>
      <c r="AI162" s="6">
        <v>0</v>
      </c>
      <c r="AJ162" s="6">
        <v>-24.299065420560751</v>
      </c>
      <c r="AK162" s="6">
        <v>0</v>
      </c>
      <c r="AL162" s="6">
        <f t="shared" si="185"/>
        <v>0.75906460662541286</v>
      </c>
      <c r="AM162" s="6">
        <f t="shared" si="186"/>
        <v>0</v>
      </c>
      <c r="AN162" s="6">
        <f t="shared" si="137"/>
        <v>36.904761904761905</v>
      </c>
      <c r="AO162" s="10">
        <f t="shared" si="138"/>
        <v>12</v>
      </c>
      <c r="AP162" s="7">
        <f t="array" ref="AP162">SUM(IF($Z162:$AK162&lt;0,1,0))</f>
        <v>3</v>
      </c>
      <c r="AQ162" s="9">
        <f t="shared" si="187"/>
        <v>25</v>
      </c>
      <c r="AR162" s="7">
        <f t="array" ref="AR162">SUM(IF($Z162:$AK162&gt;15,1,0))</f>
        <v>1</v>
      </c>
      <c r="AS162" s="9">
        <f t="shared" si="188"/>
        <v>8.3333333333333321</v>
      </c>
      <c r="AT162" s="7">
        <f t="array" ref="AT162">SUM(IF(Z162:AK162&gt;40,1,0))</f>
        <v>0</v>
      </c>
      <c r="AU162" s="9">
        <f t="shared" si="189"/>
        <v>0</v>
      </c>
      <c r="AV162" s="6">
        <v>-5.5272727272727256</v>
      </c>
      <c r="AW162" s="6">
        <v>0.17021276129152163</v>
      </c>
      <c r="AX162" s="6">
        <v>0</v>
      </c>
      <c r="AY162" s="6">
        <v>2.5974025974025983</v>
      </c>
      <c r="AZ162" s="6">
        <v>-8.7378640776699097</v>
      </c>
      <c r="BA162" s="6">
        <v>0</v>
      </c>
      <c r="BB162" s="6">
        <v>0</v>
      </c>
      <c r="BC162" s="6">
        <v>0</v>
      </c>
      <c r="BD162" s="6">
        <v>-0.78864353312302349</v>
      </c>
      <c r="BE162" s="6">
        <v>-1.8144646051622693</v>
      </c>
      <c r="BF162" s="6">
        <v>0</v>
      </c>
      <c r="BG162" s="6">
        <v>0</v>
      </c>
      <c r="BH162" s="6">
        <v>0</v>
      </c>
      <c r="BI162" s="6">
        <v>13.636363636363647</v>
      </c>
      <c r="BJ162" s="6">
        <v>0</v>
      </c>
      <c r="BK162" s="9">
        <v>0</v>
      </c>
      <c r="BL162" s="6">
        <v>0</v>
      </c>
      <c r="BM162" s="6">
        <v>-1.8018018018018056</v>
      </c>
      <c r="BN162" s="6">
        <f t="shared" si="160"/>
        <v>-0.12589265277622042</v>
      </c>
      <c r="BO162" s="6">
        <f t="shared" si="139"/>
        <v>0</v>
      </c>
      <c r="BP162" s="6">
        <f t="shared" si="140"/>
        <v>13.636363636363647</v>
      </c>
      <c r="BQ162" s="10">
        <f t="shared" si="141"/>
        <v>18</v>
      </c>
      <c r="BR162" s="7">
        <f t="array" ref="BR162">SUM(IF($AV162:$BM162&lt;0,1,0))</f>
        <v>5</v>
      </c>
      <c r="BS162" s="9">
        <f t="shared" si="142"/>
        <v>27.777777777777779</v>
      </c>
      <c r="BT162" s="7">
        <f t="array" ref="BT162">SUM(IF($AV162:$BM162&gt;15,1,0))</f>
        <v>0</v>
      </c>
      <c r="BU162" s="9">
        <f t="shared" si="143"/>
        <v>0</v>
      </c>
      <c r="BV162" s="7">
        <f t="array" ref="BV162">SUM(IF(AV162:BM162&gt;40,1,0))</f>
        <v>0</v>
      </c>
      <c r="BW162" s="9">
        <f t="shared" si="161"/>
        <v>0</v>
      </c>
      <c r="BX162" s="6">
        <v>-13.174946004319644</v>
      </c>
      <c r="BY162" s="6">
        <v>216.66666666666666</v>
      </c>
      <c r="BZ162" s="6">
        <v>51.677852348993291</v>
      </c>
      <c r="CA162" s="6">
        <v>71.365631226431489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-0.11614401858304202</v>
      </c>
      <c r="CJ162" s="6">
        <v>0</v>
      </c>
      <c r="CK162" s="6">
        <v>0</v>
      </c>
      <c r="CL162" s="6">
        <v>0</v>
      </c>
      <c r="CM162" s="6">
        <v>26.198083067092661</v>
      </c>
      <c r="CN162" s="6">
        <v>12.087912087912112</v>
      </c>
      <c r="CO162" s="6">
        <v>-3.0303030303030165</v>
      </c>
      <c r="CP162" s="6">
        <f t="shared" si="183"/>
        <v>20.093041796882808</v>
      </c>
      <c r="CQ162" s="6">
        <f t="shared" si="184"/>
        <v>0</v>
      </c>
      <c r="CR162" s="6">
        <f t="shared" si="144"/>
        <v>216.66666666666666</v>
      </c>
      <c r="CS162" s="10">
        <f t="shared" si="145"/>
        <v>18</v>
      </c>
      <c r="CT162" s="7">
        <f t="array" ref="CT162">SUM(IF($BX162:$CO162&lt;0,1,0))</f>
        <v>3</v>
      </c>
      <c r="CU162" s="9">
        <f t="shared" si="180"/>
        <v>16.666666666666668</v>
      </c>
      <c r="CV162" s="7">
        <f t="array" ref="CV162">SUM(IF($BX162:$CO162&gt;15,1,0))</f>
        <v>4</v>
      </c>
      <c r="CW162" s="9">
        <f t="shared" si="181"/>
        <v>22.222222222222221</v>
      </c>
      <c r="CX162" s="7">
        <f t="array" ref="CX162">SUM(IF(BX162:CO162&gt;40,1,0))</f>
        <v>3</v>
      </c>
      <c r="CY162" s="9">
        <f t="shared" si="182"/>
        <v>16.666666666666664</v>
      </c>
      <c r="CZ162" s="6">
        <v>-0.48314144736842923</v>
      </c>
      <c r="DA162" s="6">
        <v>1.8348623853210899</v>
      </c>
      <c r="DB162" s="6">
        <f t="shared" si="162"/>
        <v>0.67586046897633034</v>
      </c>
      <c r="DC162" s="6">
        <f t="shared" si="146"/>
        <v>0.67586046897633034</v>
      </c>
      <c r="DD162" s="6">
        <f t="shared" si="147"/>
        <v>1.8348623853210899</v>
      </c>
      <c r="DE162" s="10">
        <f t="shared" si="148"/>
        <v>2</v>
      </c>
      <c r="DF162" s="7">
        <f t="array" ref="DF162">SUM(IF($CZ162:$DA162&lt;0,1,0))</f>
        <v>1</v>
      </c>
      <c r="DG162" s="9">
        <f t="shared" si="149"/>
        <v>50</v>
      </c>
      <c r="DH162" s="7">
        <f t="array" ref="DH162">SUM(IF($CZ162:$DA162&gt;20,1,0))</f>
        <v>0</v>
      </c>
      <c r="DI162" s="9">
        <f t="shared" si="150"/>
        <v>0</v>
      </c>
      <c r="DJ162" s="7">
        <f t="array" ref="DJ162">SUM(IF(CZ162:DA162&gt;40,1,0))</f>
        <v>0</v>
      </c>
      <c r="DK162" s="9">
        <f t="shared" si="163"/>
        <v>0</v>
      </c>
      <c r="DL162" s="6">
        <v>-4.086525332444813</v>
      </c>
      <c r="DM162" s="6">
        <v>1.8348623853210899</v>
      </c>
      <c r="DN162" s="6">
        <f t="shared" si="134"/>
        <v>-1.1258314735618615</v>
      </c>
      <c r="DO162" s="6">
        <f t="shared" si="135"/>
        <v>-1.1258314735618615</v>
      </c>
      <c r="DP162" s="6">
        <f t="shared" si="136"/>
        <v>1.8348623853210899</v>
      </c>
      <c r="DQ162" s="10">
        <f t="shared" si="166"/>
        <v>2</v>
      </c>
      <c r="DR162" s="7">
        <f t="array" ref="DR162">SUM(IF($DL162:$DM162&lt;0,1,0))</f>
        <v>1</v>
      </c>
      <c r="DS162" s="9">
        <f t="shared" si="167"/>
        <v>50</v>
      </c>
      <c r="DT162" s="7">
        <f t="array" ref="DT162">SUM(IF($DL162:$DM162&gt;15,1,0))</f>
        <v>0</v>
      </c>
      <c r="DU162" s="9">
        <f t="shared" si="168"/>
        <v>0</v>
      </c>
      <c r="DV162" s="7">
        <f t="array" ref="DV162">SUM(IF(DL162:DM162&gt;40,1,0))</f>
        <v>0</v>
      </c>
      <c r="DW162" s="9">
        <f t="shared" si="169"/>
        <v>0</v>
      </c>
      <c r="DX162" s="6">
        <f t="shared" si="165"/>
        <v>5.8537950987812275</v>
      </c>
      <c r="DY162" s="6">
        <f t="shared" si="151"/>
        <v>0</v>
      </c>
      <c r="DZ162" s="6">
        <f t="shared" si="152"/>
        <v>216.66666666666666</v>
      </c>
      <c r="EA162" s="9">
        <f t="shared" si="170"/>
        <v>6.6269052352552205E-2</v>
      </c>
      <c r="EB162" s="6">
        <f t="shared" si="153"/>
        <v>29.550269781902276</v>
      </c>
      <c r="EC162" s="9">
        <f t="shared" si="171"/>
        <v>52514443.381188475</v>
      </c>
      <c r="ED162" s="10">
        <f t="shared" si="154"/>
        <v>65</v>
      </c>
      <c r="EE162" s="10">
        <f t="shared" si="155"/>
        <v>13</v>
      </c>
      <c r="EF162" s="9">
        <f t="shared" si="156"/>
        <v>20</v>
      </c>
      <c r="EG162" s="10">
        <f t="shared" si="157"/>
        <v>5</v>
      </c>
      <c r="EH162" s="9">
        <f t="shared" si="158"/>
        <v>7.6923076923076925</v>
      </c>
      <c r="EI162" s="9">
        <f t="shared" si="172"/>
        <v>18.461538461538463</v>
      </c>
      <c r="EJ162" s="10">
        <f t="shared" si="159"/>
        <v>3</v>
      </c>
      <c r="EK162" s="9">
        <f t="shared" si="164"/>
        <v>4.6153846153846159</v>
      </c>
      <c r="EL162" s="6"/>
      <c r="EM162" s="5"/>
      <c r="EN162" s="5"/>
      <c r="EO162" s="5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</row>
    <row r="163" spans="1:168" x14ac:dyDescent="0.4">
      <c r="A163" s="7"/>
      <c r="B163" s="17">
        <v>1954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1.4000112000811527E-3</v>
      </c>
      <c r="I163" s="9">
        <v>1.1574442678563557E-2</v>
      </c>
      <c r="J163" s="9">
        <v>0.53475935828877219</v>
      </c>
      <c r="K163" s="9">
        <v>0</v>
      </c>
      <c r="L163" s="9">
        <v>-2.1490750816104298</v>
      </c>
      <c r="M163" s="9">
        <v>0</v>
      </c>
      <c r="N163" s="9">
        <v>0</v>
      </c>
      <c r="O163" s="9">
        <v>-1.795429815016325</v>
      </c>
      <c r="P163" s="6">
        <f t="shared" si="173"/>
        <v>-0.26129008341994908</v>
      </c>
      <c r="Q163" s="6">
        <f t="shared" si="174"/>
        <v>0</v>
      </c>
      <c r="R163" s="6">
        <f t="shared" si="175"/>
        <v>0.53475935828877219</v>
      </c>
      <c r="S163" s="10">
        <f t="shared" si="176"/>
        <v>13</v>
      </c>
      <c r="T163" s="7">
        <f t="array" ref="T163">SUM(IF($C163:$O163&lt;0,1,0))</f>
        <v>2</v>
      </c>
      <c r="U163" s="9">
        <f t="shared" si="177"/>
        <v>15.384615384615385</v>
      </c>
      <c r="V163" s="7">
        <f t="array" ref="V163">SUM(IF($C163:$O163&gt;15,1,0))</f>
        <v>0</v>
      </c>
      <c r="W163" s="9">
        <f t="shared" si="178"/>
        <v>0</v>
      </c>
      <c r="X163" s="7">
        <f t="array" ref="X163">SUM(IF(C163:O163&gt;40,1,0))</f>
        <v>0</v>
      </c>
      <c r="Y163" s="9">
        <f t="shared" si="179"/>
        <v>0</v>
      </c>
      <c r="Z163" s="6">
        <v>0</v>
      </c>
      <c r="AA163" s="6">
        <v>-1.3184220687208703</v>
      </c>
      <c r="AB163" s="9">
        <v>0</v>
      </c>
      <c r="AC163" s="6">
        <v>27.826086956521756</v>
      </c>
      <c r="AD163" s="6">
        <v>0</v>
      </c>
      <c r="AE163" s="6">
        <v>200</v>
      </c>
      <c r="AF163" s="6">
        <v>-1.2082008035490088</v>
      </c>
      <c r="AG163" s="6">
        <v>0</v>
      </c>
      <c r="AH163" s="6">
        <v>0</v>
      </c>
      <c r="AI163" s="6">
        <v>0</v>
      </c>
      <c r="AJ163" s="6">
        <v>-1.9753086419753041</v>
      </c>
      <c r="AK163" s="6">
        <v>61.354581673306761</v>
      </c>
      <c r="AL163" s="6">
        <f t="shared" si="185"/>
        <v>23.723228092965275</v>
      </c>
      <c r="AM163" s="6">
        <f t="shared" si="186"/>
        <v>0</v>
      </c>
      <c r="AN163" s="6">
        <f t="shared" si="137"/>
        <v>200</v>
      </c>
      <c r="AO163" s="10">
        <f t="shared" si="138"/>
        <v>12</v>
      </c>
      <c r="AP163" s="7">
        <f t="array" ref="AP163">SUM(IF($Z163:$AK163&lt;0,1,0))</f>
        <v>3</v>
      </c>
      <c r="AQ163" s="9">
        <f t="shared" si="187"/>
        <v>25</v>
      </c>
      <c r="AR163" s="7">
        <f t="array" ref="AR163">SUM(IF($Z163:$AK163&gt;15,1,0))</f>
        <v>3</v>
      </c>
      <c r="AS163" s="9">
        <f t="shared" si="188"/>
        <v>25</v>
      </c>
      <c r="AT163" s="7">
        <f t="array" ref="AT163">SUM(IF(Z163:AK163&gt;40,1,0))</f>
        <v>2</v>
      </c>
      <c r="AU163" s="9">
        <f t="shared" si="189"/>
        <v>16.666666666666664</v>
      </c>
      <c r="AV163" s="6">
        <v>3.1562740569669012</v>
      </c>
      <c r="AW163" s="6">
        <v>0.35167044179451601</v>
      </c>
      <c r="AX163" s="6">
        <v>-1.6488284639861184</v>
      </c>
      <c r="AY163" s="6">
        <v>-10.379746835443038</v>
      </c>
      <c r="AZ163" s="6">
        <v>-0.53191489361701372</v>
      </c>
      <c r="BA163" s="6">
        <v>-0.4761904761904856</v>
      </c>
      <c r="BB163" s="6">
        <v>100</v>
      </c>
      <c r="BC163" s="6">
        <v>0</v>
      </c>
      <c r="BD163" s="6">
        <v>1.5103338632750374</v>
      </c>
      <c r="BE163" s="6">
        <v>-1.2493492972410203</v>
      </c>
      <c r="BF163" s="6">
        <v>-0.55944055944056048</v>
      </c>
      <c r="BG163" s="6">
        <v>0</v>
      </c>
      <c r="BH163" s="6">
        <v>-0.86206896551723755</v>
      </c>
      <c r="BI163" s="6">
        <v>-20</v>
      </c>
      <c r="BJ163" s="6">
        <v>0</v>
      </c>
      <c r="BK163" s="9">
        <v>0</v>
      </c>
      <c r="BL163" s="6">
        <v>0</v>
      </c>
      <c r="BM163" s="6">
        <v>2.1962746733388938</v>
      </c>
      <c r="BN163" s="6">
        <f t="shared" si="160"/>
        <v>3.9726118635522147</v>
      </c>
      <c r="BO163" s="6">
        <f t="shared" si="139"/>
        <v>0</v>
      </c>
      <c r="BP163" s="6">
        <f t="shared" si="140"/>
        <v>100</v>
      </c>
      <c r="BQ163" s="10">
        <f t="shared" si="141"/>
        <v>18</v>
      </c>
      <c r="BR163" s="7">
        <f t="array" ref="BR163">SUM(IF($AV163:$BM163&lt;0,1,0))</f>
        <v>8</v>
      </c>
      <c r="BS163" s="9">
        <f t="shared" si="142"/>
        <v>44.444444444444443</v>
      </c>
      <c r="BT163" s="7">
        <f t="array" ref="BT163">SUM(IF($AV163:$BM163&gt;15,1,0))</f>
        <v>1</v>
      </c>
      <c r="BU163" s="9">
        <f t="shared" si="143"/>
        <v>5.5555555555555554</v>
      </c>
      <c r="BV163" s="7">
        <f t="array" ref="BV163">SUM(IF(AV163:BM163&gt;40,1,0))</f>
        <v>1</v>
      </c>
      <c r="BW163" s="9">
        <f t="shared" si="161"/>
        <v>5.5555555555555554</v>
      </c>
      <c r="BX163" s="6">
        <v>32.835820895522396</v>
      </c>
      <c r="BY163" s="6">
        <v>0</v>
      </c>
      <c r="BZ163" s="6">
        <v>38.053097345132734</v>
      </c>
      <c r="CA163" s="6">
        <v>43.217670770978309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45.465116279069775</v>
      </c>
      <c r="CJ163" s="6">
        <v>0</v>
      </c>
      <c r="CK163" s="6">
        <v>0</v>
      </c>
      <c r="CL163" s="6">
        <v>150</v>
      </c>
      <c r="CM163" s="6">
        <v>-3.7974683544303778</v>
      </c>
      <c r="CN163" s="6">
        <v>5.2287581699346442</v>
      </c>
      <c r="CO163" s="6">
        <v>14.6875</v>
      </c>
      <c r="CP163" s="6">
        <f t="shared" si="183"/>
        <v>18.093916394789304</v>
      </c>
      <c r="CQ163" s="6">
        <f t="shared" si="184"/>
        <v>0</v>
      </c>
      <c r="CR163" s="6">
        <f t="shared" si="144"/>
        <v>150</v>
      </c>
      <c r="CS163" s="10">
        <f t="shared" si="145"/>
        <v>18</v>
      </c>
      <c r="CT163" s="7">
        <f t="array" ref="CT163">SUM(IF($BX163:$CO163&lt;0,1,0))</f>
        <v>1</v>
      </c>
      <c r="CU163" s="9">
        <f t="shared" si="180"/>
        <v>5.5555555555555554</v>
      </c>
      <c r="CV163" s="7">
        <f t="array" ref="CV163">SUM(IF($BX163:$CO163&gt;15,1,0))</f>
        <v>5</v>
      </c>
      <c r="CW163" s="9">
        <f t="shared" si="181"/>
        <v>27.777777777777779</v>
      </c>
      <c r="CX163" s="7">
        <f t="array" ref="CX163">SUM(IF(BX163:CO163&gt;40,1,0))</f>
        <v>3</v>
      </c>
      <c r="CY163" s="9">
        <f t="shared" si="182"/>
        <v>16.666666666666664</v>
      </c>
      <c r="CZ163" s="6">
        <v>3.2951141411011298</v>
      </c>
      <c r="DA163" s="6">
        <v>-2.1490750816104409</v>
      </c>
      <c r="DB163" s="6">
        <f t="shared" si="162"/>
        <v>0.57301952974534442</v>
      </c>
      <c r="DC163" s="6">
        <f t="shared" si="146"/>
        <v>0.57301952974534442</v>
      </c>
      <c r="DD163" s="6">
        <f t="shared" si="147"/>
        <v>3.2951141411011298</v>
      </c>
      <c r="DE163" s="10">
        <f t="shared" si="148"/>
        <v>2</v>
      </c>
      <c r="DF163" s="7">
        <f t="array" ref="DF163">SUM(IF($CZ163:$DA163&lt;0,1,0))</f>
        <v>1</v>
      </c>
      <c r="DG163" s="9">
        <f t="shared" si="149"/>
        <v>50</v>
      </c>
      <c r="DH163" s="7">
        <f t="array" ref="DH163">SUM(IF($CZ163:$DA163&gt;20,1,0))</f>
        <v>0</v>
      </c>
      <c r="DI163" s="9">
        <f t="shared" si="150"/>
        <v>0</v>
      </c>
      <c r="DJ163" s="7">
        <f t="array" ref="DJ163">SUM(IF(CZ163:DA163&gt;40,1,0))</f>
        <v>0</v>
      </c>
      <c r="DK163" s="9">
        <f t="shared" si="163"/>
        <v>0</v>
      </c>
      <c r="DL163" s="6">
        <v>1.9694868238557595</v>
      </c>
      <c r="DM163" s="6">
        <v>-2.1490750816104298</v>
      </c>
      <c r="DN163" s="6">
        <f t="shared" si="134"/>
        <v>-8.9794128877335178E-2</v>
      </c>
      <c r="DO163" s="6">
        <f t="shared" si="135"/>
        <v>-8.97941288773354E-2</v>
      </c>
      <c r="DP163" s="6">
        <f t="shared" si="136"/>
        <v>1.9694868238557595</v>
      </c>
      <c r="DQ163" s="10">
        <f t="shared" si="166"/>
        <v>2</v>
      </c>
      <c r="DR163" s="7">
        <f t="array" ref="DR163">SUM(IF($DL163:$DM163&lt;0,1,0))</f>
        <v>1</v>
      </c>
      <c r="DS163" s="9">
        <f t="shared" si="167"/>
        <v>50</v>
      </c>
      <c r="DT163" s="7">
        <f t="array" ref="DT163">SUM(IF($DL163:$DM163&gt;15,1,0))</f>
        <v>0</v>
      </c>
      <c r="DU163" s="9">
        <f t="shared" si="168"/>
        <v>0</v>
      </c>
      <c r="DV163" s="7">
        <f t="array" ref="DV163">SUM(IF(DL163:DM163&gt;40,1,0))</f>
        <v>0</v>
      </c>
      <c r="DW163" s="9">
        <f t="shared" si="169"/>
        <v>0</v>
      </c>
      <c r="DX163" s="6">
        <f t="shared" si="165"/>
        <v>10.453014238200112</v>
      </c>
      <c r="DY163" s="6">
        <f t="shared" si="151"/>
        <v>0</v>
      </c>
      <c r="DZ163" s="6">
        <f t="shared" si="152"/>
        <v>200</v>
      </c>
      <c r="EA163" s="9">
        <f t="shared" si="170"/>
        <v>6.6269052352552205E-2</v>
      </c>
      <c r="EB163" s="6">
        <f t="shared" si="153"/>
        <v>34.73672208183212</v>
      </c>
      <c r="EC163" s="9">
        <f t="shared" si="171"/>
        <v>52469377.583975621</v>
      </c>
      <c r="ED163" s="10">
        <f t="shared" si="154"/>
        <v>65</v>
      </c>
      <c r="EE163" s="10">
        <f t="shared" si="155"/>
        <v>16</v>
      </c>
      <c r="EF163" s="9">
        <f t="shared" si="156"/>
        <v>24.615384615384617</v>
      </c>
      <c r="EG163" s="10">
        <f t="shared" si="157"/>
        <v>9</v>
      </c>
      <c r="EH163" s="9">
        <f t="shared" si="158"/>
        <v>13.846153846153847</v>
      </c>
      <c r="EI163" s="9">
        <f t="shared" si="172"/>
        <v>16.153846153846157</v>
      </c>
      <c r="EJ163" s="10">
        <f t="shared" si="159"/>
        <v>6</v>
      </c>
      <c r="EK163" s="9">
        <f t="shared" si="164"/>
        <v>9.2307692307692317</v>
      </c>
      <c r="EL163" s="6"/>
      <c r="EM163" s="5"/>
      <c r="EN163" s="5"/>
      <c r="EO163" s="5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</row>
    <row r="164" spans="1:168" x14ac:dyDescent="0.4">
      <c r="A164" s="7"/>
      <c r="B164" s="17">
        <v>1955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-1.7323109979083817E-2</v>
      </c>
      <c r="J164" s="9">
        <v>-4.1025641025640986</v>
      </c>
      <c r="K164" s="9">
        <v>0</v>
      </c>
      <c r="L164" s="9">
        <v>1.9694868238557595</v>
      </c>
      <c r="M164" s="9">
        <v>0</v>
      </c>
      <c r="N164" s="9">
        <v>0</v>
      </c>
      <c r="O164" s="9">
        <v>1.6728996738140767</v>
      </c>
      <c r="P164" s="6">
        <f t="shared" si="173"/>
        <v>-3.6730824221026644E-2</v>
      </c>
      <c r="Q164" s="6">
        <f t="shared" si="174"/>
        <v>0</v>
      </c>
      <c r="R164" s="6">
        <f t="shared" si="175"/>
        <v>1.9694868238557595</v>
      </c>
      <c r="S164" s="10">
        <f t="shared" si="176"/>
        <v>13</v>
      </c>
      <c r="T164" s="7">
        <f t="array" ref="T164">SUM(IF($C164:$O164&lt;0,1,0))</f>
        <v>2</v>
      </c>
      <c r="U164" s="9">
        <f t="shared" si="177"/>
        <v>15.384615384615385</v>
      </c>
      <c r="V164" s="7">
        <f t="array" ref="V164">SUM(IF($C164:$O164&gt;15,1,0))</f>
        <v>0</v>
      </c>
      <c r="W164" s="9">
        <f t="shared" si="178"/>
        <v>0</v>
      </c>
      <c r="X164" s="7">
        <f t="array" ref="X164">SUM(IF(C164:O164&gt;40,1,0))</f>
        <v>0</v>
      </c>
      <c r="Y164" s="9">
        <f t="shared" si="179"/>
        <v>0</v>
      </c>
      <c r="Z164" s="6">
        <v>2.2204460492503131E-14</v>
      </c>
      <c r="AA164" s="6">
        <v>0.76782620471940177</v>
      </c>
      <c r="AB164" s="9">
        <v>0</v>
      </c>
      <c r="AC164" s="6">
        <v>-7.4829931972789083</v>
      </c>
      <c r="AD164" s="6">
        <v>0</v>
      </c>
      <c r="AE164" s="6">
        <v>177.77777777777777</v>
      </c>
      <c r="AF164" s="6">
        <v>6.1777513594434508</v>
      </c>
      <c r="AG164" s="6">
        <v>0</v>
      </c>
      <c r="AH164" s="6">
        <v>0</v>
      </c>
      <c r="AI164" s="6">
        <v>0</v>
      </c>
      <c r="AJ164" s="6">
        <v>38.539042821158674</v>
      </c>
      <c r="AK164" s="6">
        <v>2.716049382716057</v>
      </c>
      <c r="AL164" s="6">
        <f t="shared" si="185"/>
        <v>18.207954529044702</v>
      </c>
      <c r="AM164" s="6">
        <f t="shared" si="186"/>
        <v>1.1102230246251565E-14</v>
      </c>
      <c r="AN164" s="6">
        <f t="shared" si="137"/>
        <v>177.77777777777777</v>
      </c>
      <c r="AO164" s="10">
        <f t="shared" si="138"/>
        <v>12</v>
      </c>
      <c r="AP164" s="7">
        <f t="array" ref="AP164">SUM(IF($Z164:$AK164&lt;0,1,0))</f>
        <v>1</v>
      </c>
      <c r="AQ164" s="9">
        <f t="shared" si="187"/>
        <v>8.3333333333333339</v>
      </c>
      <c r="AR164" s="7">
        <f t="array" ref="AR164">SUM(IF($Z164:$AK164&gt;15,1,0))</f>
        <v>2</v>
      </c>
      <c r="AS164" s="9">
        <f t="shared" si="188"/>
        <v>16.666666666666664</v>
      </c>
      <c r="AT164" s="7">
        <f t="array" ref="AT164">SUM(IF(Z164:AK164&gt;40,1,0))</f>
        <v>1</v>
      </c>
      <c r="AU164" s="9">
        <f t="shared" si="189"/>
        <v>8.3333333333333321</v>
      </c>
      <c r="AV164" s="6">
        <v>0.74626865671640896</v>
      </c>
      <c r="AW164" s="6">
        <v>-0.62406390877967066</v>
      </c>
      <c r="AX164" s="6">
        <v>0.29411764705882248</v>
      </c>
      <c r="AY164" s="6">
        <v>1.2711864406779627</v>
      </c>
      <c r="AZ164" s="6">
        <v>4.2780748663101553</v>
      </c>
      <c r="BA164" s="6">
        <v>0.4784688995215447</v>
      </c>
      <c r="BB164" s="6">
        <v>0</v>
      </c>
      <c r="BC164" s="6">
        <v>0</v>
      </c>
      <c r="BD164" s="6">
        <v>-0.46985121378230188</v>
      </c>
      <c r="BE164" s="6">
        <v>0.92250922509224953</v>
      </c>
      <c r="BF164" s="6">
        <v>0.56258790436005679</v>
      </c>
      <c r="BG164" s="6">
        <v>0</v>
      </c>
      <c r="BH164" s="6">
        <v>0.17391304347826875</v>
      </c>
      <c r="BI164" s="6">
        <v>7.5</v>
      </c>
      <c r="BJ164" s="6">
        <v>0</v>
      </c>
      <c r="BK164" s="9">
        <v>0</v>
      </c>
      <c r="BL164" s="6">
        <v>0</v>
      </c>
      <c r="BM164" s="6">
        <v>-1.9314472252448311</v>
      </c>
      <c r="BN164" s="6">
        <f t="shared" si="160"/>
        <v>0.73343135196714804</v>
      </c>
      <c r="BO164" s="6">
        <f t="shared" si="139"/>
        <v>8.6956521739134374E-2</v>
      </c>
      <c r="BP164" s="6">
        <f t="shared" si="140"/>
        <v>7.5</v>
      </c>
      <c r="BQ164" s="10">
        <f t="shared" si="141"/>
        <v>18</v>
      </c>
      <c r="BR164" s="7">
        <f t="array" ref="BR164">SUM(IF($AV164:$BM164&lt;0,1,0))</f>
        <v>3</v>
      </c>
      <c r="BS164" s="9">
        <f t="shared" si="142"/>
        <v>16.666666666666668</v>
      </c>
      <c r="BT164" s="7">
        <f t="array" ref="BT164">SUM(IF($AV164:$BM164&gt;15,1,0))</f>
        <v>0</v>
      </c>
      <c r="BU164" s="9">
        <f t="shared" si="143"/>
        <v>0</v>
      </c>
      <c r="BV164" s="7">
        <f t="array" ref="BV164">SUM(IF(AV164:BM164&gt;40,1,0))</f>
        <v>0</v>
      </c>
      <c r="BW164" s="9">
        <f t="shared" si="161"/>
        <v>0</v>
      </c>
      <c r="BX164" s="6">
        <v>34.831460674157299</v>
      </c>
      <c r="BY164" s="6">
        <v>0</v>
      </c>
      <c r="BZ164" s="6">
        <v>-12.179487179487181</v>
      </c>
      <c r="CA164" s="6">
        <v>108.5526286592104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-0.15987210231813709</v>
      </c>
      <c r="CJ164" s="6">
        <v>0</v>
      </c>
      <c r="CK164" s="6">
        <v>0</v>
      </c>
      <c r="CL164" s="6">
        <v>40</v>
      </c>
      <c r="CM164" s="6">
        <v>2.6315789473684292</v>
      </c>
      <c r="CN164" s="6">
        <v>12.422360248447205</v>
      </c>
      <c r="CO164" s="6">
        <v>-11.989100817438691</v>
      </c>
      <c r="CP164" s="6">
        <f t="shared" si="183"/>
        <v>9.6727538016632959</v>
      </c>
      <c r="CQ164" s="6">
        <f t="shared" si="184"/>
        <v>0</v>
      </c>
      <c r="CR164" s="6">
        <f t="shared" si="144"/>
        <v>108.5526286592104</v>
      </c>
      <c r="CS164" s="10">
        <f t="shared" si="145"/>
        <v>18</v>
      </c>
      <c r="CT164" s="7">
        <f t="array" ref="CT164">SUM(IF($BX164:$CO164&lt;0,1,0))</f>
        <v>3</v>
      </c>
      <c r="CU164" s="9">
        <f t="shared" si="180"/>
        <v>16.666666666666668</v>
      </c>
      <c r="CV164" s="7">
        <f t="array" ref="CV164">SUM(IF($BX164:$CO164&gt;15,1,0))</f>
        <v>3</v>
      </c>
      <c r="CW164" s="9">
        <f t="shared" si="181"/>
        <v>16.666666666666664</v>
      </c>
      <c r="CX164" s="7">
        <f t="array" ref="CX164">SUM(IF(BX164:CO164&gt;40,1,0))</f>
        <v>1</v>
      </c>
      <c r="CY164" s="9">
        <f t="shared" si="182"/>
        <v>5.5555555555555554</v>
      </c>
      <c r="CZ164" s="6">
        <v>-3.95</v>
      </c>
      <c r="DA164" s="6">
        <v>1.9694868238557595</v>
      </c>
      <c r="DB164" s="6">
        <f t="shared" si="162"/>
        <v>-0.99025658807212036</v>
      </c>
      <c r="DC164" s="6">
        <f t="shared" si="146"/>
        <v>-0.99025658807212036</v>
      </c>
      <c r="DD164" s="6">
        <f t="shared" si="147"/>
        <v>1.9694868238557595</v>
      </c>
      <c r="DE164" s="10">
        <f t="shared" si="148"/>
        <v>2</v>
      </c>
      <c r="DF164" s="7">
        <f t="array" ref="DF164">SUM(IF($CZ164:$DA164&lt;0,1,0))</f>
        <v>1</v>
      </c>
      <c r="DG164" s="9">
        <f t="shared" si="149"/>
        <v>50</v>
      </c>
      <c r="DH164" s="7">
        <f t="array" ref="DH164">SUM(IF($CZ164:$DA164&gt;20,1,0))</f>
        <v>0</v>
      </c>
      <c r="DI164" s="9">
        <f t="shared" si="150"/>
        <v>0</v>
      </c>
      <c r="DJ164" s="7">
        <f t="array" ref="DJ164">SUM(IF(CZ164:DA164&gt;40,1,0))</f>
        <v>0</v>
      </c>
      <c r="DK164" s="9">
        <f t="shared" si="163"/>
        <v>0</v>
      </c>
      <c r="DL164" s="6">
        <v>-2.8019821306546677</v>
      </c>
      <c r="DM164" s="6">
        <v>1.9694868238557595</v>
      </c>
      <c r="DN164" s="6">
        <f t="shared" si="134"/>
        <v>-0.41624765339945413</v>
      </c>
      <c r="DO164" s="6">
        <f t="shared" si="135"/>
        <v>-0.41624765339945435</v>
      </c>
      <c r="DP164" s="6">
        <f t="shared" si="136"/>
        <v>1.9694868238557595</v>
      </c>
      <c r="DQ164" s="10">
        <f t="shared" si="166"/>
        <v>2</v>
      </c>
      <c r="DR164" s="7">
        <f t="array" ref="DR164">SUM(IF($DL164:$DM164&lt;0,1,0))</f>
        <v>1</v>
      </c>
      <c r="DS164" s="9">
        <f t="shared" si="167"/>
        <v>50</v>
      </c>
      <c r="DT164" s="7">
        <f t="array" ref="DT164">SUM(IF($DL164:$DM164&gt;15,1,0))</f>
        <v>0</v>
      </c>
      <c r="DU164" s="9">
        <f t="shared" si="168"/>
        <v>0</v>
      </c>
      <c r="DV164" s="7">
        <f t="array" ref="DV164">SUM(IF(DL164:DM164&gt;40,1,0))</f>
        <v>0</v>
      </c>
      <c r="DW164" s="9">
        <f t="shared" si="169"/>
        <v>0</v>
      </c>
      <c r="DX164" s="6">
        <f t="shared" si="165"/>
        <v>6.1925581217856598</v>
      </c>
      <c r="DY164" s="6">
        <f t="shared" si="151"/>
        <v>0</v>
      </c>
      <c r="DZ164" s="6">
        <f t="shared" si="152"/>
        <v>177.77777777777777</v>
      </c>
      <c r="EA164" s="9">
        <f t="shared" si="170"/>
        <v>6.6269052352552205E-2</v>
      </c>
      <c r="EB164" s="6">
        <f t="shared" si="153"/>
        <v>26.776640896729248</v>
      </c>
      <c r="EC164" s="9">
        <f t="shared" si="171"/>
        <v>288.07780278495551</v>
      </c>
      <c r="ED164" s="10">
        <f t="shared" si="154"/>
        <v>65</v>
      </c>
      <c r="EE164" s="10">
        <f t="shared" si="155"/>
        <v>11</v>
      </c>
      <c r="EF164" s="9">
        <f t="shared" si="156"/>
        <v>16.923076923076923</v>
      </c>
      <c r="EG164" s="10">
        <f t="shared" si="157"/>
        <v>5</v>
      </c>
      <c r="EH164" s="9">
        <f t="shared" si="158"/>
        <v>7.6923076923076925</v>
      </c>
      <c r="EI164" s="9">
        <f t="shared" si="172"/>
        <v>13.076923076923078</v>
      </c>
      <c r="EJ164" s="10">
        <f t="shared" si="159"/>
        <v>2</v>
      </c>
      <c r="EK164" s="9">
        <f t="shared" si="164"/>
        <v>3.0769230769230771</v>
      </c>
      <c r="EL164" s="6"/>
      <c r="EM164" s="5"/>
      <c r="EN164" s="5"/>
      <c r="EO164" s="5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</row>
    <row r="165" spans="1:168" x14ac:dyDescent="0.4">
      <c r="A165" s="7"/>
      <c r="B165" s="17">
        <v>1956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4.0332067623438661E-3</v>
      </c>
      <c r="J165" s="9">
        <v>-3.2258064516129004</v>
      </c>
      <c r="K165" s="9">
        <v>0</v>
      </c>
      <c r="L165" s="9">
        <v>-0.87984602694529679</v>
      </c>
      <c r="M165" s="9">
        <v>0</v>
      </c>
      <c r="N165" s="9">
        <v>0</v>
      </c>
      <c r="O165" s="9">
        <v>-1.2102924355233302</v>
      </c>
      <c r="P165" s="6">
        <f t="shared" si="173"/>
        <v>-0.40860859287070639</v>
      </c>
      <c r="Q165" s="6">
        <f t="shared" si="174"/>
        <v>0</v>
      </c>
      <c r="R165" s="6">
        <f t="shared" si="175"/>
        <v>4.0332067623438661E-3</v>
      </c>
      <c r="S165" s="10">
        <f t="shared" si="176"/>
        <v>13</v>
      </c>
      <c r="T165" s="7">
        <f t="array" ref="T165">SUM(IF($C165:$O165&lt;0,1,0))</f>
        <v>3</v>
      </c>
      <c r="U165" s="9">
        <f t="shared" si="177"/>
        <v>23.076923076923077</v>
      </c>
      <c r="V165" s="7">
        <f t="array" ref="V165">SUM(IF($C165:$O165&gt;15,1,0))</f>
        <v>0</v>
      </c>
      <c r="W165" s="9">
        <f t="shared" si="178"/>
        <v>0</v>
      </c>
      <c r="X165" s="7">
        <f t="array" ref="X165">SUM(IF(C165:O165&gt;40,1,0))</f>
        <v>0</v>
      </c>
      <c r="Y165" s="9">
        <f t="shared" si="179"/>
        <v>0</v>
      </c>
      <c r="Z165" s="6">
        <v>0</v>
      </c>
      <c r="AA165" s="6">
        <v>3.0039078765985883</v>
      </c>
      <c r="AB165" s="9">
        <v>0</v>
      </c>
      <c r="AC165" s="6">
        <v>-6.6176470588235397</v>
      </c>
      <c r="AD165" s="6">
        <v>0</v>
      </c>
      <c r="AE165" s="6">
        <v>0</v>
      </c>
      <c r="AF165" s="6">
        <v>2.6740747198505943E-2</v>
      </c>
      <c r="AG165" s="6">
        <v>0</v>
      </c>
      <c r="AH165" s="6">
        <v>0</v>
      </c>
      <c r="AI165" s="6">
        <v>0</v>
      </c>
      <c r="AJ165" s="6">
        <v>54.54545454545454</v>
      </c>
      <c r="AK165" s="6">
        <v>0</v>
      </c>
      <c r="AL165" s="6">
        <f t="shared" si="185"/>
        <v>4.2465380092023413</v>
      </c>
      <c r="AM165" s="6">
        <f t="shared" si="186"/>
        <v>0</v>
      </c>
      <c r="AN165" s="6">
        <f t="shared" si="137"/>
        <v>54.54545454545454</v>
      </c>
      <c r="AO165" s="10">
        <f t="shared" si="138"/>
        <v>12</v>
      </c>
      <c r="AP165" s="7">
        <f t="array" ref="AP165">SUM(IF($Z165:$AK165&lt;0,1,0))</f>
        <v>1</v>
      </c>
      <c r="AQ165" s="9">
        <f t="shared" si="187"/>
        <v>8.3333333333333339</v>
      </c>
      <c r="AR165" s="7">
        <f t="array" ref="AR165">SUM(IF($Z165:$AK165&gt;15,1,0))</f>
        <v>1</v>
      </c>
      <c r="AS165" s="9">
        <f t="shared" si="188"/>
        <v>8.3333333333333321</v>
      </c>
      <c r="AT165" s="7">
        <f t="array" ref="AT165">SUM(IF(Z165:AK165&gt;40,1,0))</f>
        <v>1</v>
      </c>
      <c r="AU165" s="9">
        <f t="shared" si="189"/>
        <v>8.3333333333333321</v>
      </c>
      <c r="AV165" s="6">
        <v>-2.2222222222222254</v>
      </c>
      <c r="AW165" s="6">
        <v>0.62292777218875273</v>
      </c>
      <c r="AX165" s="6">
        <v>0.73313782991202281</v>
      </c>
      <c r="AY165" s="6">
        <v>-0.13947001394699621</v>
      </c>
      <c r="AZ165" s="6">
        <v>3.3333333333333437</v>
      </c>
      <c r="BA165" s="6">
        <v>0</v>
      </c>
      <c r="BB165" s="6">
        <v>0</v>
      </c>
      <c r="BC165" s="6">
        <v>0</v>
      </c>
      <c r="BD165" s="6">
        <v>-1.2195121951219523</v>
      </c>
      <c r="BE165" s="6">
        <v>1.3319404544267277</v>
      </c>
      <c r="BF165" s="6">
        <v>-0.13986013986014845</v>
      </c>
      <c r="BG165" s="6">
        <v>0</v>
      </c>
      <c r="BH165" s="6">
        <v>-0.17361111111111605</v>
      </c>
      <c r="BI165" s="6">
        <v>27.906976744186053</v>
      </c>
      <c r="BJ165" s="6">
        <v>0</v>
      </c>
      <c r="BK165" s="9">
        <v>0</v>
      </c>
      <c r="BL165" s="6">
        <v>0</v>
      </c>
      <c r="BM165" s="6">
        <v>0.88765603328710974</v>
      </c>
      <c r="BN165" s="6">
        <f t="shared" si="160"/>
        <v>1.7178498047261985</v>
      </c>
      <c r="BO165" s="6">
        <f t="shared" si="139"/>
        <v>0</v>
      </c>
      <c r="BP165" s="6">
        <f t="shared" si="140"/>
        <v>27.906976744186053</v>
      </c>
      <c r="BQ165" s="10">
        <f t="shared" si="141"/>
        <v>18</v>
      </c>
      <c r="BR165" s="7">
        <f t="array" ref="BR165">SUM(IF($AV165:$BM165&lt;0,1,0))</f>
        <v>5</v>
      </c>
      <c r="BS165" s="9">
        <f t="shared" si="142"/>
        <v>27.777777777777779</v>
      </c>
      <c r="BT165" s="7">
        <f t="array" ref="BT165">SUM(IF($AV165:$BM165&gt;15,1,0))</f>
        <v>1</v>
      </c>
      <c r="BU165" s="9">
        <f t="shared" si="143"/>
        <v>5.5555555555555554</v>
      </c>
      <c r="BV165" s="7">
        <f t="array" ref="BV165">SUM(IF(AV165:BM165&gt;40,1,0))</f>
        <v>0</v>
      </c>
      <c r="BW165" s="9">
        <f t="shared" si="161"/>
        <v>0</v>
      </c>
      <c r="BX165" s="6">
        <v>1.5277777777777724</v>
      </c>
      <c r="BY165" s="6">
        <v>4110.5263157894742</v>
      </c>
      <c r="BZ165" s="6">
        <v>-1.4598540145985384</v>
      </c>
      <c r="CA165" s="6">
        <v>-8.7999948927997114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185.71428571428572</v>
      </c>
      <c r="CM165" s="6">
        <v>-2.7692307692307683</v>
      </c>
      <c r="CN165" s="6">
        <v>3.8674033149171283</v>
      </c>
      <c r="CO165" s="6">
        <v>0.30959752321981782</v>
      </c>
      <c r="CP165" s="6">
        <f t="shared" si="183"/>
        <v>238.27312780239137</v>
      </c>
      <c r="CQ165" s="6">
        <f t="shared" si="184"/>
        <v>0</v>
      </c>
      <c r="CR165" s="6">
        <f t="shared" si="144"/>
        <v>4110.5263157894742</v>
      </c>
      <c r="CS165" s="10">
        <f t="shared" si="145"/>
        <v>18</v>
      </c>
      <c r="CT165" s="7">
        <f t="array" ref="CT165">SUM(IF($BX165:$CO165&lt;0,1,0))</f>
        <v>3</v>
      </c>
      <c r="CU165" s="9">
        <f t="shared" si="180"/>
        <v>16.666666666666668</v>
      </c>
      <c r="CV165" s="7">
        <f t="array" ref="CV165">SUM(IF($BX165:$CO165&gt;15,1,0))</f>
        <v>2</v>
      </c>
      <c r="CW165" s="9">
        <f t="shared" si="181"/>
        <v>11.111111111111111</v>
      </c>
      <c r="CX165" s="7">
        <f t="array" ref="CX165">SUM(IF(BX165:CO165&gt;40,1,0))</f>
        <v>2</v>
      </c>
      <c r="CY165" s="9">
        <f t="shared" si="182"/>
        <v>11.111111111111111</v>
      </c>
      <c r="CZ165" s="6">
        <v>2.5195210827693826</v>
      </c>
      <c r="DA165" s="6">
        <v>-0.87984602694529679</v>
      </c>
      <c r="DB165" s="6">
        <f t="shared" si="162"/>
        <v>0.8198375279120429</v>
      </c>
      <c r="DC165" s="6">
        <f t="shared" si="146"/>
        <v>0.8198375279120429</v>
      </c>
      <c r="DD165" s="6">
        <f t="shared" si="147"/>
        <v>2.5195210827693826</v>
      </c>
      <c r="DE165" s="10">
        <f t="shared" si="148"/>
        <v>2</v>
      </c>
      <c r="DF165" s="7">
        <f t="array" ref="DF165">SUM(IF($CZ165:$DA165&lt;0,1,0))</f>
        <v>1</v>
      </c>
      <c r="DG165" s="9">
        <f t="shared" si="149"/>
        <v>50</v>
      </c>
      <c r="DH165" s="7">
        <f t="array" ref="DH165">SUM(IF($CZ165:$DA165&gt;20,1,0))</f>
        <v>0</v>
      </c>
      <c r="DI165" s="9">
        <f t="shared" si="150"/>
        <v>0</v>
      </c>
      <c r="DJ165" s="7">
        <f t="array" ref="DJ165">SUM(IF(CZ165:DA165&gt;40,1,0))</f>
        <v>0</v>
      </c>
      <c r="DK165" s="9">
        <f t="shared" si="163"/>
        <v>0</v>
      </c>
      <c r="DL165" s="6">
        <v>0.11495220083732605</v>
      </c>
      <c r="DM165" s="6">
        <v>-0.87984602694529679</v>
      </c>
      <c r="DN165" s="6">
        <f t="shared" si="134"/>
        <v>-0.38244691305398537</v>
      </c>
      <c r="DO165" s="6">
        <f t="shared" si="135"/>
        <v>-0.38244691305398537</v>
      </c>
      <c r="DP165" s="6">
        <f t="shared" si="136"/>
        <v>0.11495220083732605</v>
      </c>
      <c r="DQ165" s="10">
        <f t="shared" si="166"/>
        <v>2</v>
      </c>
      <c r="DR165" s="7">
        <f t="array" ref="DR165">SUM(IF($DL165:$DM165&lt;0,1,0))</f>
        <v>1</v>
      </c>
      <c r="DS165" s="9">
        <f t="shared" si="167"/>
        <v>50</v>
      </c>
      <c r="DT165" s="7">
        <f t="array" ref="DT165">SUM(IF($DL165:$DM165&gt;15,1,0))</f>
        <v>0</v>
      </c>
      <c r="DU165" s="9">
        <f t="shared" si="168"/>
        <v>0</v>
      </c>
      <c r="DV165" s="7">
        <f t="array" ref="DV165">SUM(IF(DL165:DM165&gt;40,1,0))</f>
        <v>0</v>
      </c>
      <c r="DW165" s="9">
        <f t="shared" si="169"/>
        <v>0</v>
      </c>
      <c r="DX165" s="6">
        <f t="shared" si="165"/>
        <v>67.174752654783731</v>
      </c>
      <c r="DY165" s="6">
        <f t="shared" si="151"/>
        <v>0</v>
      </c>
      <c r="DZ165" s="6">
        <f t="shared" si="152"/>
        <v>4110.5263157894742</v>
      </c>
      <c r="EA165" s="9">
        <f t="shared" si="170"/>
        <v>0</v>
      </c>
      <c r="EB165" s="6">
        <f t="shared" si="153"/>
        <v>509.92585866545068</v>
      </c>
      <c r="EC165" s="9">
        <f t="shared" si="171"/>
        <v>866.37539862641108</v>
      </c>
      <c r="ED165" s="10">
        <f t="shared" si="154"/>
        <v>65</v>
      </c>
      <c r="EE165" s="10">
        <f t="shared" si="155"/>
        <v>14</v>
      </c>
      <c r="EF165" s="9">
        <f t="shared" si="156"/>
        <v>21.53846153846154</v>
      </c>
      <c r="EG165" s="10">
        <f t="shared" si="157"/>
        <v>4</v>
      </c>
      <c r="EH165" s="9">
        <f t="shared" si="158"/>
        <v>6.1538461538461542</v>
      </c>
      <c r="EI165" s="9">
        <f t="shared" si="172"/>
        <v>8.717948717948719</v>
      </c>
      <c r="EJ165" s="10">
        <f t="shared" si="159"/>
        <v>3</v>
      </c>
      <c r="EK165" s="9">
        <f t="shared" si="164"/>
        <v>4.6153846153846159</v>
      </c>
      <c r="EL165" s="6"/>
      <c r="EM165" s="5"/>
      <c r="EN165" s="5"/>
      <c r="EO165" s="5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</row>
    <row r="166" spans="1:168" x14ac:dyDescent="0.4">
      <c r="A166" s="7"/>
      <c r="B166" s="17">
        <v>1957</v>
      </c>
      <c r="C166" s="9">
        <v>0.14306151645206988</v>
      </c>
      <c r="D166" s="9">
        <v>0.17421602787457413</v>
      </c>
      <c r="E166" s="9">
        <v>0.14306151645206988</v>
      </c>
      <c r="F166" s="9">
        <v>0.14306151645206988</v>
      </c>
      <c r="G166" s="9">
        <v>0.7175660160734898</v>
      </c>
      <c r="H166" s="9">
        <v>0</v>
      </c>
      <c r="I166" s="9">
        <v>-8.4881712506157392E-2</v>
      </c>
      <c r="J166" s="9">
        <v>-15.746613459818859</v>
      </c>
      <c r="K166" s="9">
        <v>-2.0859582808343879</v>
      </c>
      <c r="L166" s="9">
        <v>3.9015101882692083</v>
      </c>
      <c r="M166" s="9">
        <v>0.14306151645206988</v>
      </c>
      <c r="N166" s="9">
        <v>-2.0859582808343879</v>
      </c>
      <c r="O166" s="9">
        <v>2.9452781328744848</v>
      </c>
      <c r="P166" s="6">
        <f t="shared" si="173"/>
        <v>-0.89943040793028883</v>
      </c>
      <c r="Q166" s="6">
        <f t="shared" si="174"/>
        <v>0.14306151645206988</v>
      </c>
      <c r="R166" s="6">
        <f t="shared" si="175"/>
        <v>3.9015101882692083</v>
      </c>
      <c r="S166" s="10">
        <f t="shared" si="176"/>
        <v>13</v>
      </c>
      <c r="T166" s="7">
        <f t="array" ref="T166">SUM(IF($C166:$O166&lt;0,1,0))</f>
        <v>4</v>
      </c>
      <c r="U166" s="9">
        <f t="shared" si="177"/>
        <v>30.76923076923077</v>
      </c>
      <c r="V166" s="7">
        <f t="array" ref="V166">SUM(IF($C166:$O166&gt;15,1,0))</f>
        <v>0</v>
      </c>
      <c r="W166" s="9">
        <f t="shared" si="178"/>
        <v>0</v>
      </c>
      <c r="X166" s="7">
        <f t="array" ref="X166">SUM(IF(C166:O166&gt;40,1,0))</f>
        <v>0</v>
      </c>
      <c r="Y166" s="9">
        <f t="shared" si="179"/>
        <v>0</v>
      </c>
      <c r="Z166" s="6">
        <v>0</v>
      </c>
      <c r="AA166" s="6">
        <v>-8.8506776300045775E-2</v>
      </c>
      <c r="AB166" s="9">
        <v>0.16799664006719173</v>
      </c>
      <c r="AC166" s="6">
        <v>48.031496062992105</v>
      </c>
      <c r="AD166" s="6">
        <v>-9.4444444444441444E-2</v>
      </c>
      <c r="AE166" s="6">
        <v>0</v>
      </c>
      <c r="AF166" s="6">
        <v>0.54712412106363573</v>
      </c>
      <c r="AG166" s="6">
        <v>0</v>
      </c>
      <c r="AH166" s="6">
        <v>0</v>
      </c>
      <c r="AI166" s="6">
        <v>0</v>
      </c>
      <c r="AJ166" s="6">
        <v>-11.294117647058821</v>
      </c>
      <c r="AK166" s="6">
        <v>0</v>
      </c>
      <c r="AL166" s="6">
        <f t="shared" si="185"/>
        <v>3.105795663026635</v>
      </c>
      <c r="AM166" s="6">
        <f t="shared" si="186"/>
        <v>0</v>
      </c>
      <c r="AN166" s="6">
        <f t="shared" si="137"/>
        <v>48.031496062992105</v>
      </c>
      <c r="AO166" s="10">
        <f t="shared" si="138"/>
        <v>12</v>
      </c>
      <c r="AP166" s="7">
        <f t="array" ref="AP166">SUM(IF($Z166:$AK166&lt;0,1,0))</f>
        <v>3</v>
      </c>
      <c r="AQ166" s="9">
        <f t="shared" si="187"/>
        <v>25</v>
      </c>
      <c r="AR166" s="7">
        <f t="array" ref="AR166">SUM(IF($Z166:$AK166&gt;15,1,0))</f>
        <v>1</v>
      </c>
      <c r="AS166" s="9">
        <f t="shared" si="188"/>
        <v>8.3333333333333321</v>
      </c>
      <c r="AT166" s="7">
        <f t="array" ref="AT166">SUM(IF(Z166:AK166&gt;40,1,0))</f>
        <v>1</v>
      </c>
      <c r="AU166" s="9">
        <f t="shared" si="189"/>
        <v>8.3333333333333321</v>
      </c>
      <c r="AV166" s="6">
        <v>-1.5151515151515138</v>
      </c>
      <c r="AW166" s="6">
        <v>-0.68848533839057646</v>
      </c>
      <c r="AX166" s="6">
        <v>0.64046579330421238</v>
      </c>
      <c r="AY166" s="6">
        <v>6.1452513966480327</v>
      </c>
      <c r="AZ166" s="6">
        <v>18.858560794044664</v>
      </c>
      <c r="BA166" s="6">
        <v>4.0476190476179674E-2</v>
      </c>
      <c r="BB166" s="6">
        <v>0</v>
      </c>
      <c r="BC166" s="6">
        <v>100</v>
      </c>
      <c r="BD166" s="6">
        <v>-0.45559538032656777</v>
      </c>
      <c r="BE166" s="6">
        <v>-2.2938144329896937</v>
      </c>
      <c r="BF166" s="6">
        <v>-1.540616246498594</v>
      </c>
      <c r="BG166" s="6">
        <v>0</v>
      </c>
      <c r="BH166" s="6">
        <v>-0.17391304347826875</v>
      </c>
      <c r="BI166" s="6">
        <v>27.27272727272727</v>
      </c>
      <c r="BJ166" s="6">
        <v>0</v>
      </c>
      <c r="BK166" s="9">
        <v>-0.38610038610037423</v>
      </c>
      <c r="BL166" s="6">
        <v>20.714285714285708</v>
      </c>
      <c r="BM166" s="6">
        <v>-3.8493263678856193</v>
      </c>
      <c r="BN166" s="6">
        <f t="shared" si="160"/>
        <v>9.0427091361480461</v>
      </c>
      <c r="BO166" s="6">
        <f t="shared" si="139"/>
        <v>0</v>
      </c>
      <c r="BP166" s="6">
        <f t="shared" si="140"/>
        <v>100</v>
      </c>
      <c r="BQ166" s="10">
        <f t="shared" si="141"/>
        <v>18</v>
      </c>
      <c r="BR166" s="7">
        <f t="array" ref="BR166">SUM(IF($AV166:$BM166&lt;0,1,0))</f>
        <v>8</v>
      </c>
      <c r="BS166" s="9">
        <f t="shared" si="142"/>
        <v>44.444444444444443</v>
      </c>
      <c r="BT166" s="7">
        <f t="array" ref="BT166">SUM(IF($AV166:$BM166&gt;15,1,0))</f>
        <v>4</v>
      </c>
      <c r="BU166" s="9">
        <f t="shared" si="143"/>
        <v>22.222222222222221</v>
      </c>
      <c r="BV166" s="7">
        <f t="array" ref="BV166">SUM(IF(AV166:BM166&gt;40,1,0))</f>
        <v>1</v>
      </c>
      <c r="BW166" s="9">
        <f t="shared" si="161"/>
        <v>5.5555555555555554</v>
      </c>
      <c r="BX166" s="6">
        <v>1.7783857729138264</v>
      </c>
      <c r="BY166" s="6">
        <v>6.25</v>
      </c>
      <c r="BZ166" s="6">
        <v>35.555555555555564</v>
      </c>
      <c r="CA166" s="6">
        <v>28.833333333333332</v>
      </c>
      <c r="CB166" s="6">
        <v>115.19999996000001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0.73839662447257037</v>
      </c>
      <c r="CN166" s="6">
        <v>24.202127659574458</v>
      </c>
      <c r="CO166" s="6">
        <v>3.3950617283950546</v>
      </c>
      <c r="CP166" s="6">
        <f t="shared" si="183"/>
        <v>11.997381146346932</v>
      </c>
      <c r="CQ166" s="6">
        <f t="shared" si="184"/>
        <v>0</v>
      </c>
      <c r="CR166" s="6">
        <f t="shared" si="144"/>
        <v>115.19999996000001</v>
      </c>
      <c r="CS166" s="10">
        <f t="shared" si="145"/>
        <v>18</v>
      </c>
      <c r="CT166" s="7">
        <f t="array" ref="CT166">SUM(IF($BX166:$CO166&lt;0,1,0))</f>
        <v>0</v>
      </c>
      <c r="CU166" s="9">
        <f t="shared" si="180"/>
        <v>0</v>
      </c>
      <c r="CV166" s="7">
        <f t="array" ref="CV166">SUM(IF($BX166:$CO166&gt;15,1,0))</f>
        <v>4</v>
      </c>
      <c r="CW166" s="9">
        <f t="shared" si="181"/>
        <v>22.222222222222221</v>
      </c>
      <c r="CX166" s="7">
        <f t="array" ref="CX166">SUM(IF(BX166:CO166&gt;40,1,0))</f>
        <v>1</v>
      </c>
      <c r="CY166" s="9">
        <f t="shared" si="182"/>
        <v>5.5555555555555554</v>
      </c>
      <c r="CZ166" s="6">
        <v>-2.0920077180867303</v>
      </c>
      <c r="DA166" s="6">
        <v>4.0034315127251974</v>
      </c>
      <c r="DB166" s="6">
        <f t="shared" si="162"/>
        <v>0.95571189731923356</v>
      </c>
      <c r="DC166" s="6">
        <f t="shared" si="146"/>
        <v>0.95571189731923356</v>
      </c>
      <c r="DD166" s="6">
        <f t="shared" si="147"/>
        <v>4.0034315127251974</v>
      </c>
      <c r="DE166" s="10">
        <f t="shared" si="148"/>
        <v>2</v>
      </c>
      <c r="DF166" s="7">
        <f t="array" ref="DF166">SUM(IF($CZ166:$DA166&lt;0,1,0))</f>
        <v>1</v>
      </c>
      <c r="DG166" s="9">
        <f t="shared" si="149"/>
        <v>50</v>
      </c>
      <c r="DH166" s="7">
        <f t="array" ref="DH166">SUM(IF($CZ166:$DA166&gt;20,1,0))</f>
        <v>0</v>
      </c>
      <c r="DI166" s="9">
        <f t="shared" si="150"/>
        <v>0</v>
      </c>
      <c r="DJ166" s="7">
        <f t="array" ref="DJ166">SUM(IF(CZ166:DA166&gt;40,1,0))</f>
        <v>0</v>
      </c>
      <c r="DK166" s="9">
        <f t="shared" si="163"/>
        <v>0</v>
      </c>
      <c r="DL166" s="6">
        <v>-4.6640567797642918</v>
      </c>
      <c r="DM166" s="6">
        <v>4.0034315127251974</v>
      </c>
      <c r="DN166" s="6">
        <f t="shared" ref="DN166:DN197" si="190">AVERAGE(DL166:DM166)</f>
        <v>-0.33031263351954721</v>
      </c>
      <c r="DO166" s="6">
        <f t="shared" ref="DO166:DO197" si="191">MEDIAN($DL166:$DM166)</f>
        <v>-0.33031263351954721</v>
      </c>
      <c r="DP166" s="6">
        <f t="shared" ref="DP166:DP197" si="192">MAX($DL166:$DM166)</f>
        <v>4.0034315127251974</v>
      </c>
      <c r="DQ166" s="10">
        <f t="shared" si="166"/>
        <v>2</v>
      </c>
      <c r="DR166" s="7">
        <f t="array" ref="DR166">SUM(IF($DL166:$DM166&lt;0,1,0))</f>
        <v>1</v>
      </c>
      <c r="DS166" s="9">
        <f t="shared" si="167"/>
        <v>50</v>
      </c>
      <c r="DT166" s="7">
        <f t="array" ref="DT166">SUM(IF($DL166:$DM166&gt;15,1,0))</f>
        <v>0</v>
      </c>
      <c r="DU166" s="9">
        <f t="shared" si="168"/>
        <v>0</v>
      </c>
      <c r="DV166" s="7">
        <f t="array" ref="DV166">SUM(IF(DL166:DM166&gt;40,1,0))</f>
        <v>0</v>
      </c>
      <c r="DW166" s="9">
        <f t="shared" si="169"/>
        <v>0</v>
      </c>
      <c r="DX166" s="6">
        <f t="shared" si="165"/>
        <v>6.2392211733189971</v>
      </c>
      <c r="DY166" s="6">
        <f t="shared" si="151"/>
        <v>0</v>
      </c>
      <c r="DZ166" s="6">
        <f t="shared" si="152"/>
        <v>115.19999996000001</v>
      </c>
      <c r="EA166" s="9">
        <f t="shared" si="170"/>
        <v>0</v>
      </c>
      <c r="EB166" s="6">
        <f t="shared" si="153"/>
        <v>20.857754720134714</v>
      </c>
      <c r="EC166" s="9">
        <f t="shared" si="171"/>
        <v>828.1679949160407</v>
      </c>
      <c r="ED166" s="10">
        <f t="shared" si="154"/>
        <v>65</v>
      </c>
      <c r="EE166" s="10">
        <f t="shared" si="155"/>
        <v>17</v>
      </c>
      <c r="EF166" s="9">
        <f t="shared" si="156"/>
        <v>26.153846153846153</v>
      </c>
      <c r="EG166" s="10">
        <f t="shared" si="157"/>
        <v>9</v>
      </c>
      <c r="EH166" s="9">
        <f t="shared" si="158"/>
        <v>13.846153846153847</v>
      </c>
      <c r="EI166" s="9">
        <f t="shared" si="172"/>
        <v>9.4871794871794872</v>
      </c>
      <c r="EJ166" s="10">
        <f t="shared" si="159"/>
        <v>3</v>
      </c>
      <c r="EK166" s="9">
        <f t="shared" si="164"/>
        <v>4.6153846153846159</v>
      </c>
      <c r="EL166" s="6"/>
      <c r="EM166" s="5"/>
      <c r="EN166" s="5"/>
      <c r="EO166" s="5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</row>
    <row r="167" spans="1:168" x14ac:dyDescent="0.4">
      <c r="A167" s="7"/>
      <c r="B167" s="17">
        <v>1958</v>
      </c>
      <c r="C167" s="9">
        <v>0</v>
      </c>
      <c r="D167" s="9">
        <v>0</v>
      </c>
      <c r="E167" s="9">
        <v>-13.098078613587838</v>
      </c>
      <c r="F167" s="9">
        <v>-13.098078613587838</v>
      </c>
      <c r="G167" s="9">
        <v>0</v>
      </c>
      <c r="H167" s="9">
        <v>0</v>
      </c>
      <c r="I167" s="9">
        <v>-1.5434933341329504E-3</v>
      </c>
      <c r="J167" s="9">
        <v>15.873055291591864</v>
      </c>
      <c r="K167" s="9">
        <v>1.472690877895344</v>
      </c>
      <c r="L167" s="9">
        <v>-2.3744790514588998</v>
      </c>
      <c r="M167" s="9">
        <v>19.899999999999999</v>
      </c>
      <c r="N167" s="9">
        <v>1.472690877895344</v>
      </c>
      <c r="O167" s="9">
        <v>-1.9899103139013441</v>
      </c>
      <c r="P167" s="6">
        <f t="shared" si="173"/>
        <v>0.62741130473173068</v>
      </c>
      <c r="Q167" s="6">
        <f t="shared" si="174"/>
        <v>0</v>
      </c>
      <c r="R167" s="6">
        <f t="shared" si="175"/>
        <v>19.899999999999999</v>
      </c>
      <c r="S167" s="10">
        <f t="shared" si="176"/>
        <v>13</v>
      </c>
      <c r="T167" s="7">
        <f t="array" ref="T167">SUM(IF($C167:$O167&lt;0,1,0))</f>
        <v>5</v>
      </c>
      <c r="U167" s="9">
        <f t="shared" si="177"/>
        <v>38.46153846153846</v>
      </c>
      <c r="V167" s="7">
        <f t="array" ref="V167">SUM(IF($C167:$O167&gt;15,1,0))</f>
        <v>2</v>
      </c>
      <c r="W167" s="9">
        <f t="shared" si="178"/>
        <v>15.384615384615385</v>
      </c>
      <c r="X167" s="7">
        <f t="array" ref="X167">SUM(IF(C167:O167&gt;40,1,0))</f>
        <v>0</v>
      </c>
      <c r="Y167" s="9">
        <f t="shared" si="179"/>
        <v>0</v>
      </c>
      <c r="Z167" s="6">
        <v>0</v>
      </c>
      <c r="AA167" s="6">
        <v>-3.7460637980379352</v>
      </c>
      <c r="AB167" s="9">
        <v>-0.41928721174003813</v>
      </c>
      <c r="AC167" s="6">
        <v>93.617021276595764</v>
      </c>
      <c r="AD167" s="6">
        <v>1.1121614858478068E-2</v>
      </c>
      <c r="AE167" s="6">
        <v>0</v>
      </c>
      <c r="AF167" s="6">
        <v>-3.8275994955156878</v>
      </c>
      <c r="AG167" s="6">
        <v>0</v>
      </c>
      <c r="AH167" s="6">
        <v>0</v>
      </c>
      <c r="AI167" s="6">
        <v>0</v>
      </c>
      <c r="AJ167" s="6">
        <v>11.007957559681692</v>
      </c>
      <c r="AK167" s="6">
        <v>3.6057692307692291</v>
      </c>
      <c r="AL167" s="6">
        <f t="shared" si="185"/>
        <v>8.354076598050959</v>
      </c>
      <c r="AM167" s="6">
        <f t="shared" si="186"/>
        <v>0</v>
      </c>
      <c r="AN167" s="6">
        <f t="shared" si="137"/>
        <v>93.617021276595764</v>
      </c>
      <c r="AO167" s="10">
        <f t="shared" si="138"/>
        <v>12</v>
      </c>
      <c r="AP167" s="7">
        <f t="array" ref="AP167">SUM(IF($Z167:$AK167&lt;0,1,0))</f>
        <v>3</v>
      </c>
      <c r="AQ167" s="9">
        <f t="shared" si="187"/>
        <v>25</v>
      </c>
      <c r="AR167" s="7">
        <f t="array" ref="AR167">SUM(IF($Z167:$AK167&gt;15,1,0))</f>
        <v>1</v>
      </c>
      <c r="AS167" s="9">
        <f t="shared" si="188"/>
        <v>8.3333333333333321</v>
      </c>
      <c r="AT167" s="7">
        <f t="array" ref="AT167">SUM(IF(Z167:AK167&gt;40,1,0))</f>
        <v>1</v>
      </c>
      <c r="AU167" s="9">
        <f t="shared" si="189"/>
        <v>8.3333333333333321</v>
      </c>
      <c r="AV167" s="6">
        <v>-0.1153846153846172</v>
      </c>
      <c r="AW167" s="6">
        <v>0.15990405668406815</v>
      </c>
      <c r="AX167" s="6">
        <v>-0.11570726063060421</v>
      </c>
      <c r="AY167" s="6">
        <v>-4.2105263157894646</v>
      </c>
      <c r="AZ167" s="6">
        <v>3.3402922755741082</v>
      </c>
      <c r="BA167" s="6">
        <v>-0.57595735059617903</v>
      </c>
      <c r="BB167" s="6">
        <v>0</v>
      </c>
      <c r="BC167" s="6">
        <v>0</v>
      </c>
      <c r="BD167" s="6">
        <v>-0.14242506681175771</v>
      </c>
      <c r="BE167" s="6">
        <v>-0.42205222896333217</v>
      </c>
      <c r="BF167" s="6">
        <v>1.5647226173541862</v>
      </c>
      <c r="BG167" s="6">
        <v>0</v>
      </c>
      <c r="BH167" s="6">
        <v>0</v>
      </c>
      <c r="BI167" s="6">
        <v>-14.28571428571429</v>
      </c>
      <c r="BJ167" s="6">
        <v>8.5237483953786821</v>
      </c>
      <c r="BK167" s="9">
        <v>0.19379844961240345</v>
      </c>
      <c r="BL167" s="6">
        <v>0</v>
      </c>
      <c r="BM167" s="6">
        <v>2.0303116957391953</v>
      </c>
      <c r="BN167" s="6">
        <f t="shared" si="160"/>
        <v>-0.22527720186375561</v>
      </c>
      <c r="BO167" s="6">
        <f t="shared" si="139"/>
        <v>0</v>
      </c>
      <c r="BP167" s="6">
        <f t="shared" si="140"/>
        <v>8.5237483953786821</v>
      </c>
      <c r="BQ167" s="10">
        <f t="shared" si="141"/>
        <v>18</v>
      </c>
      <c r="BR167" s="7">
        <f t="array" ref="BR167">SUM(IF($AV167:$BM167&lt;0,1,0))</f>
        <v>7</v>
      </c>
      <c r="BS167" s="9">
        <f t="shared" si="142"/>
        <v>38.888888888888886</v>
      </c>
      <c r="BT167" s="7">
        <f t="array" ref="BT167">SUM(IF($AV167:$BM167&gt;15,1,0))</f>
        <v>0</v>
      </c>
      <c r="BU167" s="9">
        <f t="shared" si="143"/>
        <v>0</v>
      </c>
      <c r="BV167" s="7">
        <f t="array" ref="BV167">SUM(IF(AV167:BM167&gt;40,1,0))</f>
        <v>0</v>
      </c>
      <c r="BW167" s="9">
        <f t="shared" si="161"/>
        <v>0</v>
      </c>
      <c r="BX167" s="6">
        <v>89.516129032258036</v>
      </c>
      <c r="BY167" s="6">
        <v>40.470588235294123</v>
      </c>
      <c r="BZ167" s="6">
        <v>52.459016393442617</v>
      </c>
      <c r="CA167" s="6">
        <v>44.501914618369987</v>
      </c>
      <c r="CB167" s="6">
        <v>18.959107810215436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87.666666666666643</v>
      </c>
      <c r="CM167" s="6">
        <v>31.413612565445014</v>
      </c>
      <c r="CN167" s="6">
        <v>118.41541755888652</v>
      </c>
      <c r="CO167" s="6">
        <v>0</v>
      </c>
      <c r="CP167" s="6">
        <f t="shared" si="183"/>
        <v>26.855691826698802</v>
      </c>
      <c r="CQ167" s="6">
        <f t="shared" si="184"/>
        <v>0</v>
      </c>
      <c r="CR167" s="6">
        <f t="shared" si="144"/>
        <v>118.41541755888652</v>
      </c>
      <c r="CS167" s="10">
        <f t="shared" si="145"/>
        <v>18</v>
      </c>
      <c r="CT167" s="7">
        <f t="array" ref="CT167">SUM(IF($BX167:$CO167&lt;0,1,0))</f>
        <v>0</v>
      </c>
      <c r="CU167" s="9">
        <f t="shared" si="180"/>
        <v>0</v>
      </c>
      <c r="CV167" s="7">
        <f t="array" ref="CV167">SUM(IF($BX167:$CO167&gt;15,1,0))</f>
        <v>8</v>
      </c>
      <c r="CW167" s="9">
        <f t="shared" si="181"/>
        <v>44.444444444444443</v>
      </c>
      <c r="CX167" s="7">
        <f t="array" ref="CX167">SUM(IF(BX167:CO167&gt;40,1,0))</f>
        <v>6</v>
      </c>
      <c r="CY167" s="9">
        <f t="shared" si="182"/>
        <v>33.333333333333329</v>
      </c>
      <c r="CZ167" s="6">
        <v>-1.1720775853127252</v>
      </c>
      <c r="DA167" s="6">
        <v>-1.9899103139013441</v>
      </c>
      <c r="DB167" s="6">
        <f t="shared" si="162"/>
        <v>-1.5809939496070347</v>
      </c>
      <c r="DC167" s="6">
        <f t="shared" si="146"/>
        <v>-1.5809939496070347</v>
      </c>
      <c r="DD167" s="6">
        <f t="shared" si="147"/>
        <v>-1.1720775853127252</v>
      </c>
      <c r="DE167" s="10">
        <f t="shared" si="148"/>
        <v>2</v>
      </c>
      <c r="DF167" s="7">
        <f t="array" ref="DF167">SUM(IF($CZ167:$DA167&lt;0,1,0))</f>
        <v>2</v>
      </c>
      <c r="DG167" s="9">
        <f t="shared" si="149"/>
        <v>100</v>
      </c>
      <c r="DH167" s="7">
        <f t="array" ref="DH167">SUM(IF($CZ167:$DA167&gt;20,1,0))</f>
        <v>0</v>
      </c>
      <c r="DI167" s="9">
        <f t="shared" si="150"/>
        <v>0</v>
      </c>
      <c r="DJ167" s="7">
        <f t="array" ref="DJ167">SUM(IF(CZ167:DA167&gt;40,1,0))</f>
        <v>0</v>
      </c>
      <c r="DK167" s="9">
        <f t="shared" si="163"/>
        <v>0</v>
      </c>
      <c r="DL167" s="6">
        <v>0.59741015583403279</v>
      </c>
      <c r="DM167" s="6">
        <v>-1.9899103139013552</v>
      </c>
      <c r="DN167" s="6">
        <f t="shared" si="190"/>
        <v>-0.69625007903366121</v>
      </c>
      <c r="DO167" s="6">
        <f t="shared" si="191"/>
        <v>-0.69625007903366121</v>
      </c>
      <c r="DP167" s="6">
        <f t="shared" si="192"/>
        <v>0.59741015583403279</v>
      </c>
      <c r="DQ167" s="10">
        <f t="shared" si="166"/>
        <v>2</v>
      </c>
      <c r="DR167" s="7">
        <f t="array" ref="DR167">SUM(IF($DL167:$DM167&lt;0,1,0))</f>
        <v>1</v>
      </c>
      <c r="DS167" s="9">
        <f t="shared" si="167"/>
        <v>50</v>
      </c>
      <c r="DT167" s="7">
        <f t="array" ref="DT167">SUM(IF($DL167:$DM167&gt;15,1,0))</f>
        <v>0</v>
      </c>
      <c r="DU167" s="9">
        <f t="shared" si="168"/>
        <v>0</v>
      </c>
      <c r="DV167" s="7">
        <f t="array" ref="DV167">SUM(IF(DL167:DM167&gt;40,1,0))</f>
        <v>0</v>
      </c>
      <c r="DW167" s="9">
        <f t="shared" si="169"/>
        <v>0</v>
      </c>
      <c r="DX167" s="6">
        <f t="shared" si="165"/>
        <v>8.972280635813437</v>
      </c>
      <c r="DY167" s="6">
        <f t="shared" si="151"/>
        <v>0</v>
      </c>
      <c r="DZ167" s="6">
        <f t="shared" si="152"/>
        <v>118.41541755888652</v>
      </c>
      <c r="EA167" s="9">
        <f t="shared" si="170"/>
        <v>0</v>
      </c>
      <c r="EB167" s="6">
        <f t="shared" si="153"/>
        <v>25.757080025437219</v>
      </c>
      <c r="EC167" s="9">
        <f t="shared" si="171"/>
        <v>823.09769629213417</v>
      </c>
      <c r="ED167" s="10">
        <f t="shared" si="154"/>
        <v>65</v>
      </c>
      <c r="EE167" s="10">
        <f t="shared" si="155"/>
        <v>18</v>
      </c>
      <c r="EF167" s="9">
        <f t="shared" si="156"/>
        <v>27.692307692307693</v>
      </c>
      <c r="EG167" s="10">
        <f t="shared" si="157"/>
        <v>11</v>
      </c>
      <c r="EH167" s="9">
        <f t="shared" si="158"/>
        <v>16.923076923076923</v>
      </c>
      <c r="EI167" s="9">
        <f t="shared" si="172"/>
        <v>11.025641025641027</v>
      </c>
      <c r="EJ167" s="10">
        <f t="shared" si="159"/>
        <v>7</v>
      </c>
      <c r="EK167" s="9">
        <f t="shared" si="164"/>
        <v>10.76923076923077</v>
      </c>
      <c r="EL167" s="6"/>
      <c r="EM167" s="5"/>
      <c r="EN167" s="5"/>
      <c r="EO167" s="5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</row>
    <row r="168" spans="1:168" x14ac:dyDescent="0.4">
      <c r="A168" s="7"/>
      <c r="B168" s="17">
        <v>1959</v>
      </c>
      <c r="C168" s="9">
        <v>0</v>
      </c>
      <c r="D168" s="9">
        <v>631.15462494112899</v>
      </c>
      <c r="E168" s="9">
        <v>14.418236061905642</v>
      </c>
      <c r="F168" s="9">
        <v>14.418236061905642</v>
      </c>
      <c r="G168" s="9">
        <v>0</v>
      </c>
      <c r="H168" s="9">
        <v>0</v>
      </c>
      <c r="I168" s="9">
        <v>6.2956941078162743E-3</v>
      </c>
      <c r="J168" s="9">
        <v>15.064717924347049</v>
      </c>
      <c r="K168" s="9">
        <v>7.0452303790347059E-2</v>
      </c>
      <c r="L168" s="9">
        <v>-4.183957336557631E-2</v>
      </c>
      <c r="M168" s="9">
        <v>7.1479628305914922E-2</v>
      </c>
      <c r="N168" s="9">
        <v>7.0452303790347059E-2</v>
      </c>
      <c r="O168" s="9">
        <v>0.22550157441028063</v>
      </c>
      <c r="P168" s="6">
        <f t="shared" si="173"/>
        <v>51.958319763102047</v>
      </c>
      <c r="Q168" s="6">
        <f t="shared" si="174"/>
        <v>7.0452303790347059E-2</v>
      </c>
      <c r="R168" s="6">
        <f t="shared" si="175"/>
        <v>631.15462494112899</v>
      </c>
      <c r="S168" s="10">
        <f t="shared" si="176"/>
        <v>13</v>
      </c>
      <c r="T168" s="7">
        <f t="array" ref="T168">SUM(IF($C168:$O168&lt;0,1,0))</f>
        <v>1</v>
      </c>
      <c r="U168" s="9">
        <f t="shared" si="177"/>
        <v>7.6923076923076925</v>
      </c>
      <c r="V168" s="7">
        <f t="array" ref="V168">SUM(IF($C168:$O168&gt;15,1,0))</f>
        <v>2</v>
      </c>
      <c r="W168" s="9">
        <f t="shared" si="178"/>
        <v>15.384615384615385</v>
      </c>
      <c r="X168" s="7">
        <f t="array" ref="X168">SUM(IF(C168:O168&gt;40,1,0))</f>
        <v>1</v>
      </c>
      <c r="Y168" s="9">
        <f t="shared" si="179"/>
        <v>7.6923076923076925</v>
      </c>
      <c r="Z168" s="6">
        <v>0</v>
      </c>
      <c r="AA168" s="6">
        <v>-0.79062707333741322</v>
      </c>
      <c r="AB168" s="9">
        <v>6.3157894736853848E-2</v>
      </c>
      <c r="AC168" s="6">
        <v>174.72527472527472</v>
      </c>
      <c r="AD168" s="6">
        <v>-0.4170141784820669</v>
      </c>
      <c r="AE168" s="6">
        <v>0</v>
      </c>
      <c r="AF168" s="6">
        <v>-0.72041766031032406</v>
      </c>
      <c r="AG168" s="6">
        <v>0</v>
      </c>
      <c r="AH168" s="6">
        <v>0</v>
      </c>
      <c r="AI168" s="6">
        <v>0</v>
      </c>
      <c r="AJ168" s="6">
        <v>10.274790919952203</v>
      </c>
      <c r="AK168" s="6">
        <v>1.8561484918793392</v>
      </c>
      <c r="AL168" s="6">
        <f t="shared" si="185"/>
        <v>15.41594275997611</v>
      </c>
      <c r="AM168" s="6">
        <f t="shared" si="186"/>
        <v>0</v>
      </c>
      <c r="AN168" s="6">
        <f t="shared" si="137"/>
        <v>174.72527472527472</v>
      </c>
      <c r="AO168" s="10">
        <f t="shared" si="138"/>
        <v>12</v>
      </c>
      <c r="AP168" s="7">
        <f t="array" ref="AP168">SUM(IF($Z168:$AK168&lt;0,1,0))</f>
        <v>3</v>
      </c>
      <c r="AQ168" s="9">
        <f t="shared" si="187"/>
        <v>25</v>
      </c>
      <c r="AR168" s="7">
        <f t="array" ref="AR168">SUM(IF($Z168:$AK168&gt;15,1,0))</f>
        <v>1</v>
      </c>
      <c r="AS168" s="9">
        <f t="shared" si="188"/>
        <v>8.3333333333333321</v>
      </c>
      <c r="AT168" s="7">
        <f t="array" ref="AT168">SUM(IF(Z168:AK168&gt;40,1,0))</f>
        <v>1</v>
      </c>
      <c r="AU168" s="9">
        <f t="shared" si="189"/>
        <v>8.3333333333333321</v>
      </c>
      <c r="AV168" s="6">
        <v>0.23103581055063938</v>
      </c>
      <c r="AW168" s="6">
        <v>0.19060039123237615</v>
      </c>
      <c r="AX168" s="6">
        <v>2.8960324355642442E-2</v>
      </c>
      <c r="AY168" s="6">
        <v>-3.8461538461538547</v>
      </c>
      <c r="AZ168" s="6">
        <v>-0.70707070707071162</v>
      </c>
      <c r="BA168" s="6">
        <v>-0.17953321364453378</v>
      </c>
      <c r="BB168" s="6">
        <v>0</v>
      </c>
      <c r="BC168" s="6">
        <v>0</v>
      </c>
      <c r="BD168" s="6">
        <v>-0.54487179487179294</v>
      </c>
      <c r="BE168" s="6">
        <v>-0.13245033112582183</v>
      </c>
      <c r="BF168" s="6">
        <v>0.10504201680672232</v>
      </c>
      <c r="BG168" s="6">
        <v>0</v>
      </c>
      <c r="BH168" s="6">
        <v>-1.2195121951219412</v>
      </c>
      <c r="BI168" s="6">
        <v>-5</v>
      </c>
      <c r="BJ168" s="6">
        <v>24.840312278211485</v>
      </c>
      <c r="BK168" s="9">
        <v>0.21276595744681437</v>
      </c>
      <c r="BL168" s="6">
        <v>166.71597633136099</v>
      </c>
      <c r="BM168" s="6">
        <v>8.408071748877699E-2</v>
      </c>
      <c r="BN168" s="6">
        <f t="shared" si="160"/>
        <v>10.043287874414711</v>
      </c>
      <c r="BO168" s="6">
        <f t="shared" si="139"/>
        <v>0</v>
      </c>
      <c r="BP168" s="6">
        <f t="shared" si="140"/>
        <v>166.71597633136099</v>
      </c>
      <c r="BQ168" s="10">
        <f t="shared" si="141"/>
        <v>18</v>
      </c>
      <c r="BR168" s="7">
        <f t="array" ref="BR168">SUM(IF($AV168:$BM168&lt;0,1,0))</f>
        <v>7</v>
      </c>
      <c r="BS168" s="9">
        <f t="shared" si="142"/>
        <v>38.888888888888886</v>
      </c>
      <c r="BT168" s="7">
        <f t="array" ref="BT168">SUM(IF($AV168:$BM168&gt;15,1,0))</f>
        <v>2</v>
      </c>
      <c r="BU168" s="9">
        <f t="shared" si="143"/>
        <v>11.111111111111111</v>
      </c>
      <c r="BV168" s="7">
        <f t="array" ref="BV168">SUM(IF(AV168:BM168&gt;40,1,0))</f>
        <v>1</v>
      </c>
      <c r="BW168" s="9">
        <f t="shared" si="161"/>
        <v>5.5555555555555554</v>
      </c>
      <c r="BX168" s="6">
        <v>18.014184397163135</v>
      </c>
      <c r="BY168" s="6">
        <v>1.3400335008375119</v>
      </c>
      <c r="BZ168" s="6">
        <v>44.802867383512556</v>
      </c>
      <c r="CA168" s="6">
        <v>-5.8191415969814919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13.67673179396094</v>
      </c>
      <c r="CM168" s="6">
        <v>10.398406374501977</v>
      </c>
      <c r="CN168" s="6">
        <v>9.6078431372549122</v>
      </c>
      <c r="CO168" s="6">
        <v>0</v>
      </c>
      <c r="CP168" s="6">
        <f t="shared" si="183"/>
        <v>5.1122736105694191</v>
      </c>
      <c r="CQ168" s="6">
        <f t="shared" si="184"/>
        <v>0</v>
      </c>
      <c r="CR168" s="6">
        <f t="shared" si="144"/>
        <v>44.802867383512556</v>
      </c>
      <c r="CS168" s="10">
        <f t="shared" si="145"/>
        <v>18</v>
      </c>
      <c r="CT168" s="7">
        <f t="array" ref="CT168">SUM(IF($BX168:$CO168&lt;0,1,0))</f>
        <v>1</v>
      </c>
      <c r="CU168" s="9">
        <f t="shared" si="180"/>
        <v>5.5555555555555554</v>
      </c>
      <c r="CV168" s="7">
        <f t="array" ref="CV168">SUM(IF($BX168:$CO168&gt;15,1,0))</f>
        <v>2</v>
      </c>
      <c r="CW168" s="9">
        <f t="shared" si="181"/>
        <v>11.111111111111111</v>
      </c>
      <c r="CX168" s="7">
        <f t="array" ref="CX168">SUM(IF(BX168:CO168&gt;40,1,0))</f>
        <v>1</v>
      </c>
      <c r="CY168" s="9">
        <f t="shared" si="182"/>
        <v>5.5555555555555554</v>
      </c>
      <c r="CZ168" s="6">
        <v>4.534005037783384</v>
      </c>
      <c r="DA168" s="6">
        <v>-8.401008120972886E-2</v>
      </c>
      <c r="DB168" s="6">
        <f t="shared" si="162"/>
        <v>2.2249974782868276</v>
      </c>
      <c r="DC168" s="6">
        <f t="shared" si="146"/>
        <v>2.2249974782868276</v>
      </c>
      <c r="DD168" s="6">
        <f t="shared" si="147"/>
        <v>4.534005037783384</v>
      </c>
      <c r="DE168" s="10">
        <f t="shared" si="148"/>
        <v>2</v>
      </c>
      <c r="DF168" s="7">
        <f t="array" ref="DF168">SUM(IF($CZ168:$DA168&lt;0,1,0))</f>
        <v>1</v>
      </c>
      <c r="DG168" s="9">
        <f t="shared" si="149"/>
        <v>50</v>
      </c>
      <c r="DH168" s="7">
        <f t="array" ref="DH168">SUM(IF($CZ168:$DA168&gt;20,1,0))</f>
        <v>0</v>
      </c>
      <c r="DI168" s="9">
        <f t="shared" si="150"/>
        <v>0</v>
      </c>
      <c r="DJ168" s="7">
        <f t="array" ref="DJ168">SUM(IF(CZ168:DA168&gt;40,1,0))</f>
        <v>0</v>
      </c>
      <c r="DK168" s="9">
        <f t="shared" si="163"/>
        <v>0</v>
      </c>
      <c r="DL168" s="6">
        <v>-0.67537039931482301</v>
      </c>
      <c r="DM168" s="6">
        <v>-8.4010081209717757E-2</v>
      </c>
      <c r="DN168" s="6">
        <f t="shared" si="190"/>
        <v>-0.37969024026227038</v>
      </c>
      <c r="DO168" s="6">
        <f t="shared" si="191"/>
        <v>-0.37969024026227038</v>
      </c>
      <c r="DP168" s="6">
        <f t="shared" si="192"/>
        <v>-8.4010081209717757E-2</v>
      </c>
      <c r="DQ168" s="10">
        <f t="shared" si="166"/>
        <v>2</v>
      </c>
      <c r="DR168" s="7">
        <f t="array" ref="DR168">SUM(IF($DL168:$DM168&lt;0,1,0))</f>
        <v>2</v>
      </c>
      <c r="DS168" s="9">
        <f t="shared" si="167"/>
        <v>100</v>
      </c>
      <c r="DT168" s="7">
        <f t="array" ref="DT168">SUM(IF($DL168:$DM168&gt;15,1,0))</f>
        <v>0</v>
      </c>
      <c r="DU168" s="9">
        <f t="shared" si="168"/>
        <v>0</v>
      </c>
      <c r="DV168" s="7">
        <f t="array" ref="DV168">SUM(IF(DL168:DM168&gt;40,1,0))</f>
        <v>0</v>
      </c>
      <c r="DW168" s="9">
        <f t="shared" si="169"/>
        <v>0</v>
      </c>
      <c r="DX168" s="6">
        <f t="shared" si="165"/>
        <v>17.491387557627743</v>
      </c>
      <c r="DY168" s="6">
        <f t="shared" si="151"/>
        <v>0</v>
      </c>
      <c r="DZ168" s="6">
        <f t="shared" si="152"/>
        <v>631.15462494112899</v>
      </c>
      <c r="EA168" s="9">
        <f t="shared" si="170"/>
        <v>0</v>
      </c>
      <c r="EB168" s="6">
        <f t="shared" si="153"/>
        <v>83.008006586706784</v>
      </c>
      <c r="EC168" s="9">
        <f t="shared" si="171"/>
        <v>892.17902267121133</v>
      </c>
      <c r="ED168" s="10">
        <f t="shared" si="154"/>
        <v>65</v>
      </c>
      <c r="EE168" s="10">
        <f t="shared" si="155"/>
        <v>15</v>
      </c>
      <c r="EF168" s="9">
        <f t="shared" si="156"/>
        <v>23.076923076923077</v>
      </c>
      <c r="EG168" s="10">
        <f t="shared" si="157"/>
        <v>7</v>
      </c>
      <c r="EH168" s="9">
        <f t="shared" si="158"/>
        <v>10.76923076923077</v>
      </c>
      <c r="EI168" s="9">
        <f t="shared" si="172"/>
        <v>11.53846153846154</v>
      </c>
      <c r="EJ168" s="10">
        <f t="shared" si="159"/>
        <v>4</v>
      </c>
      <c r="EK168" s="9">
        <f t="shared" si="164"/>
        <v>6.1538461538461542</v>
      </c>
      <c r="EL168" s="6"/>
      <c r="EM168" s="5"/>
      <c r="EN168" s="5"/>
      <c r="EO168" s="5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</row>
    <row r="169" spans="1:168" x14ac:dyDescent="0.4">
      <c r="A169" s="7"/>
      <c r="B169" s="17">
        <v>1960</v>
      </c>
      <c r="C169" s="9">
        <v>0</v>
      </c>
      <c r="D169" s="9">
        <v>10.141911046891018</v>
      </c>
      <c r="E169" s="9">
        <v>-0.12915905617544299</v>
      </c>
      <c r="F169" s="9">
        <v>-0.12915905617544299</v>
      </c>
      <c r="G169" s="9">
        <v>0</v>
      </c>
      <c r="H169" s="9">
        <v>0</v>
      </c>
      <c r="I169" s="9">
        <v>-2.4514154034760427E-2</v>
      </c>
      <c r="J169" s="9">
        <v>2.6893110848528856</v>
      </c>
      <c r="K169" s="9">
        <v>1.4080540692762433E-2</v>
      </c>
      <c r="L169" s="9">
        <v>0.15437452101694227</v>
      </c>
      <c r="M169" s="9">
        <v>0</v>
      </c>
      <c r="N169" s="9">
        <v>1.4080540692762433E-2</v>
      </c>
      <c r="O169" s="9">
        <v>0.46345902383300164</v>
      </c>
      <c r="P169" s="6">
        <f t="shared" si="173"/>
        <v>1.0149526531995172</v>
      </c>
      <c r="Q169" s="6">
        <f t="shared" si="174"/>
        <v>0</v>
      </c>
      <c r="R169" s="6">
        <f t="shared" si="175"/>
        <v>10.141911046891018</v>
      </c>
      <c r="S169" s="10">
        <f t="shared" si="176"/>
        <v>13</v>
      </c>
      <c r="T169" s="7">
        <f t="array" ref="T169">SUM(IF($C169:$O169&lt;0,1,0))</f>
        <v>3</v>
      </c>
      <c r="U169" s="9">
        <f t="shared" si="177"/>
        <v>23.076923076923077</v>
      </c>
      <c r="V169" s="7">
        <f t="array" ref="V169">SUM(IF($C169:$O169&gt;15,1,0))</f>
        <v>0</v>
      </c>
      <c r="W169" s="9">
        <f t="shared" si="178"/>
        <v>0</v>
      </c>
      <c r="X169" s="7">
        <f t="array" ref="X169">SUM(IF(C169:O169&gt;40,1,0))</f>
        <v>0</v>
      </c>
      <c r="Y169" s="9">
        <f t="shared" si="179"/>
        <v>0</v>
      </c>
      <c r="Z169" s="6">
        <v>0</v>
      </c>
      <c r="AA169" s="6">
        <v>-2.4513675749737729E-2</v>
      </c>
      <c r="AB169" s="9">
        <v>0.10519671786239915</v>
      </c>
      <c r="AC169" s="6">
        <v>-16</v>
      </c>
      <c r="AD169" s="6">
        <v>0</v>
      </c>
      <c r="AE169" s="6">
        <v>0</v>
      </c>
      <c r="AF169" s="6">
        <v>0.11213905242499767</v>
      </c>
      <c r="AG169" s="6">
        <v>0</v>
      </c>
      <c r="AH169" s="6">
        <v>0</v>
      </c>
      <c r="AI169" s="6">
        <v>0</v>
      </c>
      <c r="AJ169" s="6">
        <v>-3.5752979414951258</v>
      </c>
      <c r="AK169" s="6">
        <v>-0.45558086560363309</v>
      </c>
      <c r="AL169" s="6">
        <f t="shared" si="185"/>
        <v>-1.6531713927134251</v>
      </c>
      <c r="AM169" s="6">
        <f t="shared" si="186"/>
        <v>0</v>
      </c>
      <c r="AN169" s="6">
        <f t="shared" si="137"/>
        <v>0.11213905242499767</v>
      </c>
      <c r="AO169" s="10">
        <f t="shared" si="138"/>
        <v>12</v>
      </c>
      <c r="AP169" s="7">
        <f t="array" ref="AP169">SUM(IF($Z169:$AK169&lt;0,1,0))</f>
        <v>4</v>
      </c>
      <c r="AQ169" s="9">
        <f t="shared" si="187"/>
        <v>33.333333333333336</v>
      </c>
      <c r="AR169" s="7">
        <f t="array" ref="AR169">SUM(IF($Z169:$AK169&gt;15,1,0))</f>
        <v>0</v>
      </c>
      <c r="AS169" s="9">
        <f t="shared" si="188"/>
        <v>0</v>
      </c>
      <c r="AT169" s="7">
        <f t="array" ref="AT169">SUM(IF(Z169:AK169&gt;40,1,0))</f>
        <v>0</v>
      </c>
      <c r="AU169" s="9">
        <f t="shared" si="189"/>
        <v>0</v>
      </c>
      <c r="AV169" s="6">
        <v>3.8417210910490773E-2</v>
      </c>
      <c r="AW169" s="6">
        <v>-0.47559449311639357</v>
      </c>
      <c r="AX169" s="6">
        <v>-2.8951939779975344E-2</v>
      </c>
      <c r="AY169" s="6">
        <v>-5.7142857142857162</v>
      </c>
      <c r="AZ169" s="6">
        <v>0.40691759918616288</v>
      </c>
      <c r="BA169" s="6">
        <v>2.3980815347734996E-2</v>
      </c>
      <c r="BB169" s="6">
        <v>0</v>
      </c>
      <c r="BC169" s="6">
        <v>0</v>
      </c>
      <c r="BD169" s="6">
        <v>0</v>
      </c>
      <c r="BE169" s="6">
        <v>0</v>
      </c>
      <c r="BF169" s="6">
        <v>-0.13990905911157592</v>
      </c>
      <c r="BG169" s="6">
        <v>0</v>
      </c>
      <c r="BH169" s="6">
        <v>-1.2345679012345734</v>
      </c>
      <c r="BI169" s="6">
        <v>57.894736842105267</v>
      </c>
      <c r="BJ169" s="6">
        <v>16.543490619670266</v>
      </c>
      <c r="BK169" s="9">
        <v>-1.9301293186646529E-2</v>
      </c>
      <c r="BL169" s="6">
        <v>0</v>
      </c>
      <c r="BM169" s="6">
        <v>-0.11201344161297921</v>
      </c>
      <c r="BN169" s="6">
        <f t="shared" si="160"/>
        <v>3.732384402494004</v>
      </c>
      <c r="BO169" s="6">
        <f t="shared" si="139"/>
        <v>0</v>
      </c>
      <c r="BP169" s="6">
        <f t="shared" si="140"/>
        <v>57.894736842105267</v>
      </c>
      <c r="BQ169" s="10">
        <f t="shared" si="141"/>
        <v>18</v>
      </c>
      <c r="BR169" s="7">
        <f t="array" ref="BR169">SUM(IF($AV169:$BM169&lt;0,1,0))</f>
        <v>7</v>
      </c>
      <c r="BS169" s="9">
        <f t="shared" si="142"/>
        <v>38.888888888888886</v>
      </c>
      <c r="BT169" s="7">
        <f t="array" ref="BT169">SUM(IF($AV169:$BM169&gt;15,1,0))</f>
        <v>2</v>
      </c>
      <c r="BU169" s="9">
        <f t="shared" si="143"/>
        <v>11.111111111111111</v>
      </c>
      <c r="BV169" s="7">
        <f t="array" ref="BV169">SUM(IF(AV169:BM169&gt;40,1,0))</f>
        <v>1</v>
      </c>
      <c r="BW169" s="9">
        <f t="shared" si="161"/>
        <v>5.5555555555555554</v>
      </c>
      <c r="BX169" s="6">
        <v>-0.66105769230769829</v>
      </c>
      <c r="BY169" s="6">
        <v>-1.7768595041322333</v>
      </c>
      <c r="BZ169" s="6">
        <v>0.99009900990099098</v>
      </c>
      <c r="CA169" s="6">
        <v>0.38022813688212143</v>
      </c>
      <c r="CB169" s="6">
        <v>4.6875000007324141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-1.5625</v>
      </c>
      <c r="CM169" s="6">
        <v>-3.4644532659689697</v>
      </c>
      <c r="CN169" s="6">
        <v>-1.3416815742397059</v>
      </c>
      <c r="CO169" s="6">
        <v>0</v>
      </c>
      <c r="CP169" s="6">
        <f t="shared" si="183"/>
        <v>-0.15270693828517115</v>
      </c>
      <c r="CQ169" s="6">
        <f t="shared" si="184"/>
        <v>0</v>
      </c>
      <c r="CR169" s="6">
        <f t="shared" si="144"/>
        <v>4.6875000007324141</v>
      </c>
      <c r="CS169" s="10">
        <f t="shared" si="145"/>
        <v>18</v>
      </c>
      <c r="CT169" s="7">
        <f t="array" ref="CT169">SUM(IF($BX169:$CO169&lt;0,1,0))</f>
        <v>5</v>
      </c>
      <c r="CU169" s="9">
        <f t="shared" si="180"/>
        <v>27.777777777777779</v>
      </c>
      <c r="CV169" s="7">
        <f t="array" ref="CV169">SUM(IF($BX169:$CO169&gt;15,1,0))</f>
        <v>0</v>
      </c>
      <c r="CW169" s="9">
        <f t="shared" si="181"/>
        <v>0</v>
      </c>
      <c r="CX169" s="7">
        <f t="array" ref="CX169">SUM(IF(BX169:CO169&gt;40,1,0))</f>
        <v>0</v>
      </c>
      <c r="CY169" s="9">
        <f t="shared" si="182"/>
        <v>0</v>
      </c>
      <c r="CZ169" s="6">
        <v>4.7590361445783325</v>
      </c>
      <c r="DA169" s="6">
        <v>0.11213905242499767</v>
      </c>
      <c r="DB169" s="6">
        <f t="shared" si="162"/>
        <v>2.4355875985016651</v>
      </c>
      <c r="DC169" s="6">
        <f t="shared" si="146"/>
        <v>2.4355875985016651</v>
      </c>
      <c r="DD169" s="6">
        <f t="shared" si="147"/>
        <v>4.7590361445783325</v>
      </c>
      <c r="DE169" s="10">
        <f t="shared" si="148"/>
        <v>2</v>
      </c>
      <c r="DF169" s="7">
        <f t="array" ref="DF169">SUM(IF($CZ169:$DA169&lt;0,1,0))</f>
        <v>0</v>
      </c>
      <c r="DG169" s="9">
        <f t="shared" si="149"/>
        <v>0</v>
      </c>
      <c r="DH169" s="7">
        <f t="array" ref="DH169">SUM(IF($CZ169:$DA169&gt;20,1,0))</f>
        <v>0</v>
      </c>
      <c r="DI169" s="9">
        <f t="shared" si="150"/>
        <v>0</v>
      </c>
      <c r="DJ169" s="7">
        <f t="array" ref="DJ169">SUM(IF(CZ169:DA169&gt;40,1,0))</f>
        <v>0</v>
      </c>
      <c r="DK169" s="9">
        <f t="shared" si="163"/>
        <v>0</v>
      </c>
      <c r="DL169" s="6">
        <v>-0.17345528361381035</v>
      </c>
      <c r="DM169" s="6">
        <v>0.11213905242497546</v>
      </c>
      <c r="DN169" s="6">
        <f t="shared" si="190"/>
        <v>-3.0658115594417445E-2</v>
      </c>
      <c r="DO169" s="6">
        <f t="shared" si="191"/>
        <v>-3.0658115594417445E-2</v>
      </c>
      <c r="DP169" s="6">
        <f t="shared" si="192"/>
        <v>0.11213905242497546</v>
      </c>
      <c r="DQ169" s="10">
        <f t="shared" si="166"/>
        <v>2</v>
      </c>
      <c r="DR169" s="7">
        <f t="array" ref="DR169">SUM(IF($DL169:$DM169&lt;0,1,0))</f>
        <v>1</v>
      </c>
      <c r="DS169" s="9">
        <f t="shared" si="167"/>
        <v>50</v>
      </c>
      <c r="DT169" s="7">
        <f t="array" ref="DT169">SUM(IF($DL169:$DM169&gt;15,1,0))</f>
        <v>0</v>
      </c>
      <c r="DU169" s="9">
        <f t="shared" si="168"/>
        <v>0</v>
      </c>
      <c r="DV169" s="7">
        <f t="array" ref="DV169">SUM(IF(DL169:DM169&gt;40,1,0))</f>
        <v>0</v>
      </c>
      <c r="DW169" s="9">
        <f t="shared" si="169"/>
        <v>0</v>
      </c>
      <c r="DX169" s="6">
        <f t="shared" si="165"/>
        <v>0.96308278616317078</v>
      </c>
      <c r="DY169" s="6">
        <f t="shared" si="151"/>
        <v>0</v>
      </c>
      <c r="DZ169" s="6">
        <f t="shared" si="152"/>
        <v>57.894736842105267</v>
      </c>
      <c r="EA169" s="9">
        <f t="shared" si="170"/>
        <v>0</v>
      </c>
      <c r="EB169" s="6">
        <f t="shared" si="153"/>
        <v>7.9498627353726823</v>
      </c>
      <c r="EC169" s="9">
        <f t="shared" si="171"/>
        <v>868.49481214489549</v>
      </c>
      <c r="ED169" s="10">
        <f t="shared" si="154"/>
        <v>65</v>
      </c>
      <c r="EE169" s="10">
        <f t="shared" si="155"/>
        <v>20</v>
      </c>
      <c r="EF169" s="9">
        <f t="shared" si="156"/>
        <v>30.76923076923077</v>
      </c>
      <c r="EG169" s="10">
        <f t="shared" si="157"/>
        <v>2</v>
      </c>
      <c r="EH169" s="9">
        <f t="shared" si="158"/>
        <v>3.0769230769230771</v>
      </c>
      <c r="EI169" s="9">
        <f t="shared" si="172"/>
        <v>9.7435897435897445</v>
      </c>
      <c r="EJ169" s="10">
        <f t="shared" si="159"/>
        <v>1</v>
      </c>
      <c r="EK169" s="9">
        <f t="shared" si="164"/>
        <v>1.5384615384615385</v>
      </c>
      <c r="EL169" s="6"/>
      <c r="EM169" s="5"/>
      <c r="EN169" s="5"/>
      <c r="EO169" s="5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</row>
    <row r="170" spans="1:168" x14ac:dyDescent="0.4">
      <c r="A170" s="7"/>
      <c r="B170" s="17">
        <v>1961</v>
      </c>
      <c r="C170" s="9">
        <v>0</v>
      </c>
      <c r="D170" s="9">
        <v>-85.349482627596586</v>
      </c>
      <c r="E170" s="9">
        <v>-0.59031463626446623</v>
      </c>
      <c r="F170" s="9">
        <v>-0.59031463626446623</v>
      </c>
      <c r="G170" s="9">
        <v>0</v>
      </c>
      <c r="H170" s="9">
        <v>0</v>
      </c>
      <c r="I170" s="9">
        <v>1.6830066534745391E-2</v>
      </c>
      <c r="J170" s="9">
        <v>-0.60422960725075026</v>
      </c>
      <c r="K170" s="9">
        <v>2.8157116711247099E-2</v>
      </c>
      <c r="L170" s="9">
        <v>0.16849199663016012</v>
      </c>
      <c r="M170" s="9">
        <v>0</v>
      </c>
      <c r="N170" s="9">
        <v>2.8157116711247099E-2</v>
      </c>
      <c r="O170" s="9">
        <v>-0.40598110056691006</v>
      </c>
      <c r="P170" s="6">
        <f t="shared" si="173"/>
        <v>-6.7152835624119822</v>
      </c>
      <c r="Q170" s="6">
        <f t="shared" si="174"/>
        <v>0</v>
      </c>
      <c r="R170" s="6">
        <f t="shared" si="175"/>
        <v>0.16849199663016012</v>
      </c>
      <c r="S170" s="10">
        <f t="shared" si="176"/>
        <v>13</v>
      </c>
      <c r="T170" s="7">
        <f t="array" ref="T170">SUM(IF($C170:$O170&lt;0,1,0))</f>
        <v>5</v>
      </c>
      <c r="U170" s="9">
        <f t="shared" si="177"/>
        <v>38.46153846153846</v>
      </c>
      <c r="V170" s="7">
        <f t="array" ref="V170">SUM(IF($C170:$O170&gt;15,1,0))</f>
        <v>0</v>
      </c>
      <c r="W170" s="9">
        <f t="shared" si="178"/>
        <v>0</v>
      </c>
      <c r="X170" s="7">
        <f t="array" ref="X170">SUM(IF(C170:O170&gt;40,1,0))</f>
        <v>0</v>
      </c>
      <c r="Y170" s="9">
        <f t="shared" si="179"/>
        <v>0</v>
      </c>
      <c r="Z170" s="6">
        <v>0</v>
      </c>
      <c r="AA170" s="6">
        <v>1.5777393919091942E-2</v>
      </c>
      <c r="AB170" s="9">
        <v>-6.3051702395966469E-2</v>
      </c>
      <c r="AC170" s="6">
        <v>9.5238095238095113</v>
      </c>
      <c r="AD170" s="6">
        <v>0</v>
      </c>
      <c r="AE170" s="6">
        <v>0</v>
      </c>
      <c r="AF170" s="6">
        <v>0.16849199663016012</v>
      </c>
      <c r="AG170" s="6">
        <v>0</v>
      </c>
      <c r="AH170" s="6">
        <v>0</v>
      </c>
      <c r="AI170" s="6">
        <v>0</v>
      </c>
      <c r="AJ170" s="6">
        <v>0.22471910112360494</v>
      </c>
      <c r="AK170" s="6">
        <v>-2.517162471395884</v>
      </c>
      <c r="AL170" s="6">
        <f t="shared" si="185"/>
        <v>0.61271532014087648</v>
      </c>
      <c r="AM170" s="6">
        <f t="shared" si="186"/>
        <v>0</v>
      </c>
      <c r="AN170" s="6">
        <f t="shared" si="137"/>
        <v>9.5238095238095113</v>
      </c>
      <c r="AO170" s="10">
        <f t="shared" si="138"/>
        <v>12</v>
      </c>
      <c r="AP170" s="7">
        <f t="array" ref="AP170">SUM(IF($Z170:$AK170&lt;0,1,0))</f>
        <v>2</v>
      </c>
      <c r="AQ170" s="9">
        <f t="shared" si="187"/>
        <v>16.666666666666668</v>
      </c>
      <c r="AR170" s="7">
        <f t="array" ref="AR170">SUM(IF($Z170:$AK170&gt;15,1,0))</f>
        <v>0</v>
      </c>
      <c r="AS170" s="9">
        <f t="shared" si="188"/>
        <v>0</v>
      </c>
      <c r="AT170" s="7">
        <f t="array" ref="AT170">SUM(IF(Z170:AK170&gt;40,1,0))</f>
        <v>0</v>
      </c>
      <c r="AU170" s="9">
        <f t="shared" si="189"/>
        <v>0</v>
      </c>
      <c r="AV170" s="6">
        <v>-0.65284178187403619</v>
      </c>
      <c r="AW170" s="6">
        <v>0.16096579476860828</v>
      </c>
      <c r="AX170" s="6">
        <v>-0.2896032435563245</v>
      </c>
      <c r="AY170" s="6">
        <v>-2.4696969696969551</v>
      </c>
      <c r="AZ170" s="6">
        <v>0.60790273556230456</v>
      </c>
      <c r="BA170" s="6">
        <v>-4.1836490050347619</v>
      </c>
      <c r="BB170" s="6">
        <v>0</v>
      </c>
      <c r="BC170" s="6">
        <v>0</v>
      </c>
      <c r="BD170" s="6">
        <v>0</v>
      </c>
      <c r="BE170" s="6">
        <v>-4.5092838196286404</v>
      </c>
      <c r="BF170" s="6">
        <v>-0.17513134851138146</v>
      </c>
      <c r="BG170" s="6">
        <v>0</v>
      </c>
      <c r="BH170" s="6">
        <v>6.0714285714285721</v>
      </c>
      <c r="BI170" s="6">
        <v>-27.777777777777779</v>
      </c>
      <c r="BJ170" s="6">
        <v>-0.56910569105691478</v>
      </c>
      <c r="BK170" s="9">
        <v>9.6525096525090781E-2</v>
      </c>
      <c r="BL170" s="6">
        <v>5.5463117027176878E-2</v>
      </c>
      <c r="BM170" s="6">
        <v>-0.1682085786375076</v>
      </c>
      <c r="BN170" s="6">
        <f t="shared" si="160"/>
        <v>-1.8779451611368083</v>
      </c>
      <c r="BO170" s="6">
        <f t="shared" si="139"/>
        <v>-8.41042893187538E-2</v>
      </c>
      <c r="BP170" s="6">
        <f t="shared" si="140"/>
        <v>6.0714285714285721</v>
      </c>
      <c r="BQ170" s="10">
        <f t="shared" si="141"/>
        <v>18</v>
      </c>
      <c r="BR170" s="7">
        <f t="array" ref="BR170">SUM(IF($AV170:$BM170&lt;0,1,0))</f>
        <v>9</v>
      </c>
      <c r="BS170" s="9">
        <f t="shared" si="142"/>
        <v>50</v>
      </c>
      <c r="BT170" s="7">
        <f t="array" ref="BT170">SUM(IF($AV170:$BM170&gt;15,1,0))</f>
        <v>0</v>
      </c>
      <c r="BU170" s="9">
        <f t="shared" si="143"/>
        <v>0</v>
      </c>
      <c r="BV170" s="7">
        <f t="array" ref="BV170">SUM(IF(AV170:BM170&gt;40,1,0))</f>
        <v>0</v>
      </c>
      <c r="BW170" s="9">
        <f t="shared" si="161"/>
        <v>0</v>
      </c>
      <c r="BX170" s="6">
        <v>3.4724742891711902</v>
      </c>
      <c r="BY170" s="6">
        <v>0</v>
      </c>
      <c r="BZ170" s="6">
        <v>98.52941176470587</v>
      </c>
      <c r="CA170" s="6">
        <v>13.636363636363624</v>
      </c>
      <c r="CB170" s="6">
        <v>0</v>
      </c>
      <c r="CC170" s="6">
        <v>5.966162065894931</v>
      </c>
      <c r="CD170" s="6">
        <v>0</v>
      </c>
      <c r="CE170" s="6">
        <v>8.8666666666666458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-0.45330915684496098</v>
      </c>
      <c r="CO170" s="6">
        <v>0</v>
      </c>
      <c r="CP170" s="6">
        <f t="shared" si="183"/>
        <v>7.2232094036642946</v>
      </c>
      <c r="CQ170" s="6">
        <f t="shared" si="184"/>
        <v>0</v>
      </c>
      <c r="CR170" s="6">
        <f t="shared" si="144"/>
        <v>98.52941176470587</v>
      </c>
      <c r="CS170" s="10">
        <f t="shared" si="145"/>
        <v>18</v>
      </c>
      <c r="CT170" s="7">
        <f t="array" ref="CT170">SUM(IF($BX170:$CO170&lt;0,1,0))</f>
        <v>1</v>
      </c>
      <c r="CU170" s="9">
        <f t="shared" si="180"/>
        <v>5.5555555555555554</v>
      </c>
      <c r="CV170" s="7">
        <f t="array" ref="CV170">SUM(IF($BX170:$CO170&gt;15,1,0))</f>
        <v>1</v>
      </c>
      <c r="CW170" s="9">
        <f t="shared" si="181"/>
        <v>5.5555555555555554</v>
      </c>
      <c r="CX170" s="7">
        <f t="array" ref="CX170">SUM(IF(BX170:CO170&gt;40,1,0))</f>
        <v>1</v>
      </c>
      <c r="CY170" s="9">
        <f t="shared" si="182"/>
        <v>5.5555555555555554</v>
      </c>
      <c r="CZ170" s="6">
        <v>3.239409622388334</v>
      </c>
      <c r="DA170" s="6">
        <v>0.16849199663016012</v>
      </c>
      <c r="DB170" s="6">
        <f t="shared" si="162"/>
        <v>1.703950809509247</v>
      </c>
      <c r="DC170" s="6">
        <f t="shared" si="146"/>
        <v>1.703950809509247</v>
      </c>
      <c r="DD170" s="6">
        <f t="shared" si="147"/>
        <v>3.239409622388334</v>
      </c>
      <c r="DE170" s="10">
        <f t="shared" si="148"/>
        <v>2</v>
      </c>
      <c r="DF170" s="7">
        <f t="array" ref="DF170">SUM(IF($CZ170:$DA170&lt;0,1,0))</f>
        <v>0</v>
      </c>
      <c r="DG170" s="9">
        <f t="shared" si="149"/>
        <v>0</v>
      </c>
      <c r="DH170" s="7">
        <f t="array" ref="DH170">SUM(IF($CZ170:$DA170&gt;20,1,0))</f>
        <v>0</v>
      </c>
      <c r="DI170" s="9">
        <f t="shared" si="150"/>
        <v>0</v>
      </c>
      <c r="DJ170" s="7">
        <f t="array" ref="DJ170">SUM(IF(CZ170:DA170&gt;40,1,0))</f>
        <v>0</v>
      </c>
      <c r="DK170" s="9">
        <f t="shared" si="163"/>
        <v>0</v>
      </c>
      <c r="DL170" s="6">
        <v>0.70811138914352867</v>
      </c>
      <c r="DM170" s="6">
        <v>0.16849199663016012</v>
      </c>
      <c r="DN170" s="6">
        <f t="shared" si="190"/>
        <v>0.4383016928868444</v>
      </c>
      <c r="DO170" s="6">
        <f t="shared" si="191"/>
        <v>0.4383016928868444</v>
      </c>
      <c r="DP170" s="6">
        <f t="shared" si="192"/>
        <v>0.70811138914352867</v>
      </c>
      <c r="DQ170" s="10">
        <f t="shared" si="166"/>
        <v>2</v>
      </c>
      <c r="DR170" s="7">
        <f t="array" ref="DR170">SUM(IF($DL170:$DM170&lt;0,1,0))</f>
        <v>0</v>
      </c>
      <c r="DS170" s="9">
        <f t="shared" si="167"/>
        <v>0</v>
      </c>
      <c r="DT170" s="7">
        <f t="array" ref="DT170">SUM(IF($DL170:$DM170&gt;15,1,0))</f>
        <v>0</v>
      </c>
      <c r="DU170" s="9">
        <f t="shared" si="168"/>
        <v>0</v>
      </c>
      <c r="DV170" s="7">
        <f t="array" ref="DV170">SUM(IF(DL170:DM170&gt;40,1,0))</f>
        <v>0</v>
      </c>
      <c r="DW170" s="9">
        <f t="shared" si="169"/>
        <v>0</v>
      </c>
      <c r="DX170" s="6">
        <f t="shared" si="165"/>
        <v>0.31620244462494895</v>
      </c>
      <c r="DY170" s="6">
        <f t="shared" si="151"/>
        <v>0</v>
      </c>
      <c r="DZ170" s="6">
        <f t="shared" si="152"/>
        <v>98.52941176470587</v>
      </c>
      <c r="EA170" s="9">
        <f t="shared" si="170"/>
        <v>0</v>
      </c>
      <c r="EB170" s="6">
        <f t="shared" si="153"/>
        <v>16.891955476268254</v>
      </c>
      <c r="EC170" s="9">
        <f t="shared" si="171"/>
        <v>855.28675114271698</v>
      </c>
      <c r="ED170" s="10">
        <f t="shared" si="154"/>
        <v>65</v>
      </c>
      <c r="EE170" s="10">
        <f t="shared" si="155"/>
        <v>17</v>
      </c>
      <c r="EF170" s="9">
        <f t="shared" si="156"/>
        <v>26.153846153846153</v>
      </c>
      <c r="EG170" s="10">
        <f t="shared" si="157"/>
        <v>1</v>
      </c>
      <c r="EH170" s="9">
        <f t="shared" si="158"/>
        <v>1.5384615384615385</v>
      </c>
      <c r="EI170" s="9">
        <f t="shared" si="172"/>
        <v>8.717948717948719</v>
      </c>
      <c r="EJ170" s="10">
        <f t="shared" si="159"/>
        <v>1</v>
      </c>
      <c r="EK170" s="9">
        <f t="shared" si="164"/>
        <v>1.5384615384615385</v>
      </c>
      <c r="EL170" s="6"/>
      <c r="EM170" s="5"/>
      <c r="EN170" s="5"/>
      <c r="EO170" s="5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</row>
    <row r="171" spans="1:168" x14ac:dyDescent="0.4">
      <c r="A171" s="7"/>
      <c r="B171" s="17">
        <v>1962</v>
      </c>
      <c r="C171" s="9">
        <v>0</v>
      </c>
      <c r="D171" s="9">
        <v>-0.27676860073888587</v>
      </c>
      <c r="E171" s="9">
        <v>1.3017225334219784</v>
      </c>
      <c r="F171" s="9">
        <v>1.3017225334219784</v>
      </c>
      <c r="G171" s="9">
        <v>23.909945853519531</v>
      </c>
      <c r="H171" s="9">
        <v>0</v>
      </c>
      <c r="I171" s="9">
        <v>1.3930225718716827E-3</v>
      </c>
      <c r="J171" s="9">
        <v>0.59769241161533593</v>
      </c>
      <c r="K171" s="9">
        <v>0</v>
      </c>
      <c r="L171" s="9">
        <v>-0.19618834080716852</v>
      </c>
      <c r="M171" s="9">
        <v>0</v>
      </c>
      <c r="N171" s="9">
        <v>8.4447572132284598E-2</v>
      </c>
      <c r="O171" s="9">
        <v>0.30928960231761948</v>
      </c>
      <c r="P171" s="6">
        <f t="shared" si="173"/>
        <v>2.0794812759580421</v>
      </c>
      <c r="Q171" s="6">
        <f t="shared" si="174"/>
        <v>1.3930225718716827E-3</v>
      </c>
      <c r="R171" s="6">
        <f t="shared" si="175"/>
        <v>23.909945853519531</v>
      </c>
      <c r="S171" s="10">
        <f t="shared" si="176"/>
        <v>13</v>
      </c>
      <c r="T171" s="7">
        <f t="array" ref="T171">SUM(IF($C171:$O171&lt;0,1,0))</f>
        <v>2</v>
      </c>
      <c r="U171" s="9">
        <f t="shared" si="177"/>
        <v>15.384615384615385</v>
      </c>
      <c r="V171" s="7">
        <f t="array" ref="V171">SUM(IF($C171:$O171&gt;15,1,0))</f>
        <v>1</v>
      </c>
      <c r="W171" s="9">
        <f t="shared" si="178"/>
        <v>7.6923076923076925</v>
      </c>
      <c r="X171" s="7">
        <f t="array" ref="X171">SUM(IF(C171:O171&gt;40,1,0))</f>
        <v>0</v>
      </c>
      <c r="Y171" s="9">
        <f t="shared" si="179"/>
        <v>0</v>
      </c>
      <c r="Z171" s="6">
        <v>0</v>
      </c>
      <c r="AA171" s="6">
        <v>3.4963537968391023E-3</v>
      </c>
      <c r="AB171" s="9">
        <v>0</v>
      </c>
      <c r="AC171" s="6">
        <v>334.78260869565224</v>
      </c>
      <c r="AD171" s="6">
        <v>0</v>
      </c>
      <c r="AE171" s="6">
        <v>100</v>
      </c>
      <c r="AF171" s="6">
        <v>-1.47572438771989</v>
      </c>
      <c r="AG171" s="6">
        <v>0</v>
      </c>
      <c r="AH171" s="6">
        <v>72.772277227722768</v>
      </c>
      <c r="AI171" s="6">
        <v>0</v>
      </c>
      <c r="AJ171" s="6">
        <v>0</v>
      </c>
      <c r="AK171" s="6">
        <v>-0.46948356807512415</v>
      </c>
      <c r="AL171" s="6">
        <f t="shared" si="185"/>
        <v>42.134431193448073</v>
      </c>
      <c r="AM171" s="6">
        <f t="shared" si="186"/>
        <v>0</v>
      </c>
      <c r="AN171" s="6">
        <f t="shared" si="137"/>
        <v>334.78260869565224</v>
      </c>
      <c r="AO171" s="10">
        <f t="shared" si="138"/>
        <v>12</v>
      </c>
      <c r="AP171" s="7">
        <f t="array" ref="AP171">SUM(IF($Z171:$AK171&lt;0,1,0))</f>
        <v>2</v>
      </c>
      <c r="AQ171" s="9">
        <f t="shared" si="187"/>
        <v>16.666666666666668</v>
      </c>
      <c r="AR171" s="7">
        <f t="array" ref="AR171">SUM(IF($Z171:$AK171&gt;15,1,0))</f>
        <v>3</v>
      </c>
      <c r="AS171" s="9">
        <f t="shared" si="188"/>
        <v>25</v>
      </c>
      <c r="AT171" s="7">
        <f t="array" ref="AT171">SUM(IF(Z171:AK171&gt;40,1,0))</f>
        <v>3</v>
      </c>
      <c r="AU171" s="9">
        <f t="shared" si="189"/>
        <v>25</v>
      </c>
      <c r="AV171" s="6">
        <v>0</v>
      </c>
      <c r="AW171" s="6">
        <v>-5.7653676175173363E-2</v>
      </c>
      <c r="AX171" s="6">
        <v>0.23235550392100013</v>
      </c>
      <c r="AY171" s="6">
        <v>0.13981668479106091</v>
      </c>
      <c r="AZ171" s="6">
        <v>-1.3091641490432959</v>
      </c>
      <c r="BA171" s="6">
        <v>3.7532841236087577E-2</v>
      </c>
      <c r="BB171" s="6">
        <v>0</v>
      </c>
      <c r="BC171" s="6">
        <v>0</v>
      </c>
      <c r="BD171" s="6">
        <v>0</v>
      </c>
      <c r="BE171" s="6">
        <v>0</v>
      </c>
      <c r="BF171" s="6">
        <v>0.35087719298245723</v>
      </c>
      <c r="BG171" s="6">
        <v>0</v>
      </c>
      <c r="BH171" s="6">
        <v>-2.8619528619528545</v>
      </c>
      <c r="BI171" s="6">
        <v>23.076923076923084</v>
      </c>
      <c r="BJ171" s="6">
        <v>-1.9133278822567434</v>
      </c>
      <c r="BK171" s="9">
        <v>5.7859209257471456E-2</v>
      </c>
      <c r="BL171" s="6">
        <v>0</v>
      </c>
      <c r="BM171" s="6">
        <v>0.19657399606851644</v>
      </c>
      <c r="BN171" s="6">
        <f t="shared" si="160"/>
        <v>0.99721332976397825</v>
      </c>
      <c r="BO171" s="6">
        <f t="shared" si="139"/>
        <v>0</v>
      </c>
      <c r="BP171" s="6">
        <f t="shared" si="140"/>
        <v>23.076923076923084</v>
      </c>
      <c r="BQ171" s="10">
        <f t="shared" si="141"/>
        <v>18</v>
      </c>
      <c r="BR171" s="7">
        <f t="array" ref="BR171">SUM(IF($AV171:$BM171&lt;0,1,0))</f>
        <v>4</v>
      </c>
      <c r="BS171" s="9">
        <f t="shared" si="142"/>
        <v>22.222222222222221</v>
      </c>
      <c r="BT171" s="7">
        <f t="array" ref="BT171">SUM(IF($AV171:$BM171&gt;15,1,0))</f>
        <v>1</v>
      </c>
      <c r="BU171" s="9">
        <f t="shared" si="143"/>
        <v>5.5555555555555554</v>
      </c>
      <c r="BV171" s="7">
        <f t="array" ref="BV171">SUM(IF(AV171:BM171&gt;40,1,0))</f>
        <v>0</v>
      </c>
      <c r="BW171" s="9">
        <f t="shared" si="161"/>
        <v>0</v>
      </c>
      <c r="BX171" s="6">
        <v>56.688493919551</v>
      </c>
      <c r="BY171" s="6">
        <v>0</v>
      </c>
      <c r="BZ171" s="6">
        <v>99.506172839506178</v>
      </c>
      <c r="CA171" s="6">
        <v>100.83333333333337</v>
      </c>
      <c r="CB171" s="6">
        <v>34.328358229004238</v>
      </c>
      <c r="CC171" s="6">
        <v>11.428571428571432</v>
      </c>
      <c r="CD171" s="6">
        <v>0</v>
      </c>
      <c r="CE171" s="6">
        <v>10.226576852418878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0.22429906542056344</v>
      </c>
      <c r="CN171" s="6">
        <v>2.9143897996357193</v>
      </c>
      <c r="CO171" s="6">
        <v>0</v>
      </c>
      <c r="CP171" s="6">
        <f t="shared" si="183"/>
        <v>17.56389974819119</v>
      </c>
      <c r="CQ171" s="6">
        <f t="shared" si="184"/>
        <v>0</v>
      </c>
      <c r="CR171" s="6">
        <f t="shared" si="144"/>
        <v>100.83333333333337</v>
      </c>
      <c r="CS171" s="10">
        <f t="shared" si="145"/>
        <v>18</v>
      </c>
      <c r="CT171" s="7">
        <f t="array" ref="CT171">SUM(IF($BX171:$CO171&lt;0,1,0))</f>
        <v>0</v>
      </c>
      <c r="CU171" s="9">
        <f t="shared" si="180"/>
        <v>0</v>
      </c>
      <c r="CV171" s="7">
        <f t="array" ref="CV171">SUM(IF($BX171:$CO171&gt;15,1,0))</f>
        <v>4</v>
      </c>
      <c r="CW171" s="9">
        <f t="shared" si="181"/>
        <v>22.222222222222221</v>
      </c>
      <c r="CX171" s="7">
        <f t="array" ref="CX171">SUM(IF(BX171:CO171&gt;40,1,0))</f>
        <v>3</v>
      </c>
      <c r="CY171" s="9">
        <f t="shared" si="182"/>
        <v>16.666666666666664</v>
      </c>
      <c r="CZ171" s="6">
        <v>0.3156331229112519</v>
      </c>
      <c r="DA171" s="6">
        <v>-0.19618834080717962</v>
      </c>
      <c r="DB171" s="6">
        <f t="shared" si="162"/>
        <v>5.9722391052036139E-2</v>
      </c>
      <c r="DC171" s="6">
        <f t="shared" si="146"/>
        <v>5.9722391052036139E-2</v>
      </c>
      <c r="DD171" s="6">
        <f t="shared" si="147"/>
        <v>0.3156331229112519</v>
      </c>
      <c r="DE171" s="10">
        <f t="shared" si="148"/>
        <v>2</v>
      </c>
      <c r="DF171" s="7">
        <f t="array" ref="DF171">SUM(IF($CZ171:$DA171&lt;0,1,0))</f>
        <v>1</v>
      </c>
      <c r="DG171" s="9">
        <f t="shared" si="149"/>
        <v>50</v>
      </c>
      <c r="DH171" s="7">
        <f t="array" ref="DH171">SUM(IF($CZ171:$DA171&gt;20,1,0))</f>
        <v>0</v>
      </c>
      <c r="DI171" s="9">
        <f t="shared" si="150"/>
        <v>0</v>
      </c>
      <c r="DJ171" s="7">
        <f t="array" ref="DJ171">SUM(IF(CZ171:DA171&gt;40,1,0))</f>
        <v>0</v>
      </c>
      <c r="DK171" s="9">
        <f t="shared" si="163"/>
        <v>0</v>
      </c>
      <c r="DL171" s="6">
        <v>-1.8953925571851382</v>
      </c>
      <c r="DM171" s="6">
        <v>1.3395472000876651E-2</v>
      </c>
      <c r="DN171" s="6">
        <f t="shared" si="190"/>
        <v>-0.94099854259213078</v>
      </c>
      <c r="DO171" s="6">
        <f t="shared" si="191"/>
        <v>-0.94099854259213078</v>
      </c>
      <c r="DP171" s="6">
        <f t="shared" si="192"/>
        <v>1.3395472000876651E-2</v>
      </c>
      <c r="DQ171" s="10">
        <f t="shared" si="166"/>
        <v>2</v>
      </c>
      <c r="DR171" s="7">
        <f t="array" ref="DR171">SUM(IF($DL171:$DM171&lt;0,1,0))</f>
        <v>1</v>
      </c>
      <c r="DS171" s="9">
        <f t="shared" si="167"/>
        <v>50</v>
      </c>
      <c r="DT171" s="7">
        <f t="array" ref="DT171">SUM(IF($DL171:$DM171&gt;15,1,0))</f>
        <v>0</v>
      </c>
      <c r="DU171" s="9">
        <f t="shared" si="168"/>
        <v>0</v>
      </c>
      <c r="DV171" s="7">
        <f t="array" ref="DV171">SUM(IF(DL171:DM171&gt;40,1,0))</f>
        <v>0</v>
      </c>
      <c r="DW171" s="9">
        <f t="shared" si="169"/>
        <v>0</v>
      </c>
      <c r="DX171" s="6">
        <f t="shared" si="165"/>
        <v>13.307444830906832</v>
      </c>
      <c r="DY171" s="6">
        <f t="shared" si="151"/>
        <v>0</v>
      </c>
      <c r="DZ171" s="6">
        <f t="shared" si="152"/>
        <v>334.78260869565224</v>
      </c>
      <c r="EA171" s="9">
        <f t="shared" si="170"/>
        <v>0</v>
      </c>
      <c r="EB171" s="6">
        <f t="shared" si="153"/>
        <v>47.053361615632589</v>
      </c>
      <c r="EC171" s="9">
        <f t="shared" si="171"/>
        <v>225.99613329374651</v>
      </c>
      <c r="ED171" s="10">
        <f t="shared" si="154"/>
        <v>65</v>
      </c>
      <c r="EE171" s="10">
        <f t="shared" si="155"/>
        <v>10</v>
      </c>
      <c r="EF171" s="9">
        <f t="shared" si="156"/>
        <v>15.384615384615385</v>
      </c>
      <c r="EG171" s="10">
        <f t="shared" si="157"/>
        <v>9</v>
      </c>
      <c r="EH171" s="9">
        <f t="shared" si="158"/>
        <v>13.846153846153847</v>
      </c>
      <c r="EI171" s="9">
        <f t="shared" si="172"/>
        <v>10.000000000000002</v>
      </c>
      <c r="EJ171" s="10">
        <f t="shared" si="159"/>
        <v>6</v>
      </c>
      <c r="EK171" s="9">
        <f t="shared" si="164"/>
        <v>9.2307692307692317</v>
      </c>
      <c r="EL171" s="6"/>
      <c r="EM171" s="5"/>
      <c r="EN171" s="5"/>
      <c r="EO171" s="5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</row>
    <row r="172" spans="1:168" x14ac:dyDescent="0.4">
      <c r="A172" s="7"/>
      <c r="B172" s="17">
        <v>1963</v>
      </c>
      <c r="C172" s="9">
        <v>0</v>
      </c>
      <c r="D172" s="9">
        <v>396.72776762696287</v>
      </c>
      <c r="E172" s="9">
        <v>3.8774718883272108E-2</v>
      </c>
      <c r="F172" s="9">
        <v>3.8774718883272108E-2</v>
      </c>
      <c r="G172" s="9">
        <v>0</v>
      </c>
      <c r="H172" s="9">
        <v>0</v>
      </c>
      <c r="I172" s="9">
        <v>-1.1896660621457666E-2</v>
      </c>
      <c r="J172" s="9">
        <v>0.17458182847023274</v>
      </c>
      <c r="K172" s="9">
        <v>0.3800140745953362</v>
      </c>
      <c r="L172" s="9">
        <v>0.22509731260602628</v>
      </c>
      <c r="M172" s="9">
        <v>0</v>
      </c>
      <c r="N172" s="9">
        <v>0.42188159189986418</v>
      </c>
      <c r="O172" s="9">
        <v>-0.18181431015780181</v>
      </c>
      <c r="P172" s="6">
        <f t="shared" si="173"/>
        <v>30.60101391550166</v>
      </c>
      <c r="Q172" s="6">
        <f t="shared" si="174"/>
        <v>3.8774718883272108E-2</v>
      </c>
      <c r="R172" s="6">
        <f t="shared" si="175"/>
        <v>396.72776762696287</v>
      </c>
      <c r="S172" s="10">
        <f t="shared" si="176"/>
        <v>13</v>
      </c>
      <c r="T172" s="7">
        <f t="array" ref="T172">SUM(IF($C172:$O172&lt;0,1,0))</f>
        <v>2</v>
      </c>
      <c r="U172" s="9">
        <f t="shared" si="177"/>
        <v>15.384615384615385</v>
      </c>
      <c r="V172" s="7">
        <f t="array" ref="V172">SUM(IF($C172:$O172&gt;15,1,0))</f>
        <v>1</v>
      </c>
      <c r="W172" s="9">
        <f t="shared" si="178"/>
        <v>7.6923076923076925</v>
      </c>
      <c r="X172" s="7">
        <f t="array" ref="X172">SUM(IF(C172:O172&gt;40,1,0))</f>
        <v>1</v>
      </c>
      <c r="Y172" s="9">
        <f t="shared" si="179"/>
        <v>7.6923076923076925</v>
      </c>
      <c r="Z172" s="6">
        <v>0</v>
      </c>
      <c r="AA172" s="6">
        <v>-1.3996797194237853E-2</v>
      </c>
      <c r="AB172" s="9">
        <v>0.4206098843323014</v>
      </c>
      <c r="AC172" s="6">
        <v>89.999989999999983</v>
      </c>
      <c r="AD172" s="6">
        <v>5.5834729201564848E-2</v>
      </c>
      <c r="AE172" s="6">
        <v>30</v>
      </c>
      <c r="AF172" s="6">
        <v>0.10023533513465743</v>
      </c>
      <c r="AG172" s="6">
        <v>0</v>
      </c>
      <c r="AH172" s="6">
        <v>12.034383954154727</v>
      </c>
      <c r="AI172" s="6">
        <v>-3.9200313602505421E-2</v>
      </c>
      <c r="AJ172" s="6">
        <v>3.6995515695067205</v>
      </c>
      <c r="AK172" s="6">
        <v>2.8301886792452935</v>
      </c>
      <c r="AL172" s="6">
        <f t="shared" si="185"/>
        <v>11.590633086731543</v>
      </c>
      <c r="AM172" s="6">
        <f t="shared" si="186"/>
        <v>0.26042260973347942</v>
      </c>
      <c r="AN172" s="6">
        <f t="shared" si="137"/>
        <v>89.999989999999983</v>
      </c>
      <c r="AO172" s="10">
        <f t="shared" si="138"/>
        <v>12</v>
      </c>
      <c r="AP172" s="7">
        <f t="array" ref="AP172">SUM(IF($Z172:$AK172&lt;0,1,0))</f>
        <v>2</v>
      </c>
      <c r="AQ172" s="9">
        <f t="shared" si="187"/>
        <v>16.666666666666668</v>
      </c>
      <c r="AR172" s="7">
        <f t="array" ref="AR172">SUM(IF($Z172:$AK172&gt;15,1,0))</f>
        <v>2</v>
      </c>
      <c r="AS172" s="9">
        <f t="shared" si="188"/>
        <v>16.666666666666664</v>
      </c>
      <c r="AT172" s="7">
        <f t="array" ref="AT172">SUM(IF(Z172:AK172&gt;40,1,0))</f>
        <v>1</v>
      </c>
      <c r="AU172" s="9">
        <f t="shared" si="189"/>
        <v>8.3333333333333321</v>
      </c>
      <c r="AV172" s="6">
        <v>0</v>
      </c>
      <c r="AW172" s="6">
        <v>0.15316182692712843</v>
      </c>
      <c r="AX172" s="6">
        <v>0.13039698638075414</v>
      </c>
      <c r="AY172" s="6">
        <v>0.21718895439031272</v>
      </c>
      <c r="AZ172" s="6">
        <v>-0.20408163265307477</v>
      </c>
      <c r="BA172" s="6">
        <v>-0.57028514257129181</v>
      </c>
      <c r="BB172" s="6">
        <v>0</v>
      </c>
      <c r="BC172" s="6">
        <v>0</v>
      </c>
      <c r="BD172" s="6">
        <v>0.2868192072188247</v>
      </c>
      <c r="BE172" s="6">
        <v>0</v>
      </c>
      <c r="BF172" s="6">
        <v>0.20979020979019491</v>
      </c>
      <c r="BG172" s="6">
        <v>0</v>
      </c>
      <c r="BH172" s="6">
        <v>0.1386481802426287</v>
      </c>
      <c r="BI172" s="6">
        <v>-12.5</v>
      </c>
      <c r="BJ172" s="6">
        <v>-3.3344448149374983E-2</v>
      </c>
      <c r="BK172" s="9">
        <v>0.23130300693909867</v>
      </c>
      <c r="BL172" s="6">
        <v>0</v>
      </c>
      <c r="BM172" s="6">
        <v>0.22421524663676085</v>
      </c>
      <c r="BN172" s="6">
        <f t="shared" si="160"/>
        <v>-0.65089931138044654</v>
      </c>
      <c r="BO172" s="6">
        <f t="shared" si="139"/>
        <v>0</v>
      </c>
      <c r="BP172" s="6">
        <f t="shared" si="140"/>
        <v>0.2868192072188247</v>
      </c>
      <c r="BQ172" s="10">
        <f t="shared" si="141"/>
        <v>18</v>
      </c>
      <c r="BR172" s="7">
        <f t="array" ref="BR172">SUM(IF($AV172:$BM172&lt;0,1,0))</f>
        <v>4</v>
      </c>
      <c r="BS172" s="9">
        <f t="shared" si="142"/>
        <v>22.222222222222221</v>
      </c>
      <c r="BT172" s="7">
        <f t="array" ref="BT172">SUM(IF($AV172:$BM172&gt;15,1,0))</f>
        <v>0</v>
      </c>
      <c r="BU172" s="9">
        <f t="shared" si="143"/>
        <v>0</v>
      </c>
      <c r="BV172" s="7">
        <f t="array" ref="BV172">SUM(IF(AV172:BM172&gt;40,1,0))</f>
        <v>0</v>
      </c>
      <c r="BW172" s="9">
        <f t="shared" si="161"/>
        <v>0</v>
      </c>
      <c r="BX172" s="6">
        <v>-1.1194029850746356</v>
      </c>
      <c r="BY172" s="6">
        <v>0</v>
      </c>
      <c r="BZ172" s="6">
        <v>50.990086633663353</v>
      </c>
      <c r="CA172" s="6">
        <v>29.045643153526957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-8.0064051240991141E-2</v>
      </c>
      <c r="CJ172" s="6">
        <v>0</v>
      </c>
      <c r="CK172" s="6">
        <v>0</v>
      </c>
      <c r="CL172" s="6">
        <v>0</v>
      </c>
      <c r="CM172" s="6">
        <v>3.7299515106314907E-2</v>
      </c>
      <c r="CN172" s="6">
        <v>52.654867256637175</v>
      </c>
      <c r="CO172" s="6">
        <v>0</v>
      </c>
      <c r="CP172" s="6">
        <f t="shared" si="183"/>
        <v>7.3071349734787878</v>
      </c>
      <c r="CQ172" s="6">
        <f t="shared" si="184"/>
        <v>0</v>
      </c>
      <c r="CR172" s="6">
        <f t="shared" si="144"/>
        <v>52.654867256637175</v>
      </c>
      <c r="CS172" s="10">
        <f t="shared" si="145"/>
        <v>18</v>
      </c>
      <c r="CT172" s="7">
        <f t="array" ref="CT172">SUM(IF($BX172:$CO172&lt;0,1,0))</f>
        <v>2</v>
      </c>
      <c r="CU172" s="9">
        <f t="shared" si="180"/>
        <v>11.111111111111111</v>
      </c>
      <c r="CV172" s="7">
        <f t="array" ref="CV172">SUM(IF($BX172:$CO172&gt;15,1,0))</f>
        <v>3</v>
      </c>
      <c r="CW172" s="9">
        <f t="shared" si="181"/>
        <v>16.666666666666664</v>
      </c>
      <c r="CX172" s="7">
        <f t="array" ref="CX172">SUM(IF(BX172:CO172&gt;40,1,0))</f>
        <v>2</v>
      </c>
      <c r="CY172" s="9">
        <f t="shared" si="182"/>
        <v>11.111111111111111</v>
      </c>
      <c r="CZ172" s="6">
        <v>-0.6292800296131662</v>
      </c>
      <c r="DA172" s="6">
        <v>-0.22371364653243075</v>
      </c>
      <c r="DB172" s="6">
        <f t="shared" si="162"/>
        <v>-0.42649683807279848</v>
      </c>
      <c r="DC172" s="6">
        <f t="shared" si="146"/>
        <v>-0.42649683807279848</v>
      </c>
      <c r="DD172" s="6">
        <f t="shared" si="147"/>
        <v>-0.22371364653243075</v>
      </c>
      <c r="DE172" s="10">
        <f t="shared" si="148"/>
        <v>2</v>
      </c>
      <c r="DF172" s="7">
        <f t="array" ref="DF172">SUM(IF($CZ172:$DA172&lt;0,1,0))</f>
        <v>2</v>
      </c>
      <c r="DG172" s="9">
        <f t="shared" si="149"/>
        <v>100</v>
      </c>
      <c r="DH172" s="7">
        <f t="array" ref="DH172">SUM(IF($CZ172:$DA172&gt;20,1,0))</f>
        <v>0</v>
      </c>
      <c r="DI172" s="9">
        <f t="shared" si="150"/>
        <v>0</v>
      </c>
      <c r="DJ172" s="7">
        <f t="array" ref="DJ172">SUM(IF(CZ172:DA172&gt;40,1,0))</f>
        <v>0</v>
      </c>
      <c r="DK172" s="9">
        <f t="shared" si="163"/>
        <v>0</v>
      </c>
      <c r="DL172" s="6">
        <v>1.4769581404229015</v>
      </c>
      <c r="DM172" s="6">
        <v>0.19446022753910608</v>
      </c>
      <c r="DN172" s="6">
        <f t="shared" si="190"/>
        <v>0.8357091839810038</v>
      </c>
      <c r="DO172" s="6">
        <f t="shared" si="191"/>
        <v>0.8357091839810038</v>
      </c>
      <c r="DP172" s="6">
        <f t="shared" si="192"/>
        <v>1.4769581404229015</v>
      </c>
      <c r="DQ172" s="10">
        <f t="shared" ref="DQ172:DQ203" si="193">COUNTA(DL172:DM172)</f>
        <v>2</v>
      </c>
      <c r="DR172" s="7">
        <f t="array" ref="DR172">SUM(IF($DL172:$DM172&lt;0,1,0))</f>
        <v>0</v>
      </c>
      <c r="DS172" s="9">
        <f t="shared" ref="DS172:DS203" si="194">100*DR172/DQ172</f>
        <v>0</v>
      </c>
      <c r="DT172" s="7">
        <f t="array" ref="DT172">SUM(IF($DL172:$DM172&gt;15,1,0))</f>
        <v>0</v>
      </c>
      <c r="DU172" s="9">
        <f t="shared" ref="DU172:DU203" si="195">100*(DT172/$DQ172)</f>
        <v>0</v>
      </c>
      <c r="DV172" s="7">
        <f t="array" ref="DV172">SUM(IF(DL172:DM172&gt;40,1,0))</f>
        <v>0</v>
      </c>
      <c r="DW172" s="9">
        <f t="shared" ref="DW172:DW203" si="196">100*(DV172/DQ172)</f>
        <v>0</v>
      </c>
      <c r="DX172" s="6">
        <f t="shared" si="165"/>
        <v>10.115868377721334</v>
      </c>
      <c r="DY172" s="6">
        <f t="shared" si="151"/>
        <v>0</v>
      </c>
      <c r="DZ172" s="6">
        <f t="shared" si="152"/>
        <v>396.72776762696287</v>
      </c>
      <c r="EA172" s="9">
        <f t="shared" si="170"/>
        <v>0</v>
      </c>
      <c r="EB172" s="6">
        <f t="shared" si="153"/>
        <v>50.972668419152065</v>
      </c>
      <c r="EC172" s="9">
        <f t="shared" si="171"/>
        <v>272.9174279049069</v>
      </c>
      <c r="ED172" s="10">
        <f t="shared" si="154"/>
        <v>65</v>
      </c>
      <c r="EE172" s="10">
        <f t="shared" si="155"/>
        <v>12</v>
      </c>
      <c r="EF172" s="9">
        <f t="shared" si="156"/>
        <v>18.46153846153846</v>
      </c>
      <c r="EG172" s="10">
        <f t="shared" si="157"/>
        <v>6</v>
      </c>
      <c r="EH172" s="9">
        <f t="shared" si="158"/>
        <v>9.2307692307692317</v>
      </c>
      <c r="EI172" s="9">
        <f t="shared" si="172"/>
        <v>9.2307692307692317</v>
      </c>
      <c r="EJ172" s="10">
        <f t="shared" si="159"/>
        <v>4</v>
      </c>
      <c r="EK172" s="9">
        <f t="shared" si="164"/>
        <v>6.1538461538461542</v>
      </c>
      <c r="EL172" s="6"/>
      <c r="EM172" s="5"/>
      <c r="EN172" s="5"/>
      <c r="EO172" s="5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</row>
    <row r="173" spans="1:168" x14ac:dyDescent="0.4">
      <c r="A173" s="7"/>
      <c r="B173" s="17">
        <v>1964</v>
      </c>
      <c r="C173" s="9">
        <v>0</v>
      </c>
      <c r="D173" s="9">
        <v>-79.784351686636228</v>
      </c>
      <c r="E173" s="9">
        <v>-3.8759689922474028E-2</v>
      </c>
      <c r="F173" s="9">
        <v>-3.8759689922474028E-2</v>
      </c>
      <c r="G173" s="9">
        <v>0</v>
      </c>
      <c r="H173" s="9">
        <v>0</v>
      </c>
      <c r="I173" s="9">
        <v>9.0826963585310949E-3</v>
      </c>
      <c r="J173" s="9">
        <v>-0.10214504596527396</v>
      </c>
      <c r="K173" s="9">
        <v>0.15423443634325906</v>
      </c>
      <c r="L173" s="9">
        <v>-0.13943864699533792</v>
      </c>
      <c r="M173" s="9">
        <v>0</v>
      </c>
      <c r="N173" s="9">
        <v>2.8007281893294156E-2</v>
      </c>
      <c r="O173" s="9">
        <v>-0.2790568969997298</v>
      </c>
      <c r="P173" s="6">
        <f t="shared" si="173"/>
        <v>-6.1685528647574177</v>
      </c>
      <c r="Q173" s="6">
        <f t="shared" si="174"/>
        <v>0</v>
      </c>
      <c r="R173" s="6">
        <f t="shared" si="175"/>
        <v>0.15423443634325906</v>
      </c>
      <c r="S173" s="10">
        <f t="shared" si="176"/>
        <v>13</v>
      </c>
      <c r="T173" s="7">
        <f t="array" ref="T173">SUM(IF($C173:$O173&lt;0,1,0))</f>
        <v>6</v>
      </c>
      <c r="U173" s="9">
        <f t="shared" si="177"/>
        <v>46.153846153846153</v>
      </c>
      <c r="V173" s="7">
        <f t="array" ref="V173">SUM(IF($C173:$O173&gt;15,1,0))</f>
        <v>0</v>
      </c>
      <c r="W173" s="9">
        <f t="shared" si="178"/>
        <v>0</v>
      </c>
      <c r="X173" s="7">
        <f t="array" ref="X173">SUM(IF(C173:O173&gt;40,1,0))</f>
        <v>0</v>
      </c>
      <c r="Y173" s="9">
        <f t="shared" si="179"/>
        <v>0</v>
      </c>
      <c r="Z173" s="6">
        <v>0</v>
      </c>
      <c r="AA173" s="6">
        <v>1.0479507296179413E-2</v>
      </c>
      <c r="AB173" s="9">
        <v>0.10471204188482464</v>
      </c>
      <c r="AC173" s="6">
        <v>147.36840775623202</v>
      </c>
      <c r="AD173" s="6">
        <v>-2.790178571427937E-2</v>
      </c>
      <c r="AE173" s="6">
        <v>0</v>
      </c>
      <c r="AF173" s="6">
        <v>3.3287101248266282</v>
      </c>
      <c r="AG173" s="6">
        <v>0</v>
      </c>
      <c r="AH173" s="6">
        <v>0</v>
      </c>
      <c r="AI173" s="6">
        <v>0</v>
      </c>
      <c r="AJ173" s="6">
        <v>-7.5675675675675684</v>
      </c>
      <c r="AK173" s="6">
        <v>-4.4495412844036792</v>
      </c>
      <c r="AL173" s="6">
        <f t="shared" si="185"/>
        <v>11.563941566046173</v>
      </c>
      <c r="AM173" s="6">
        <f t="shared" si="186"/>
        <v>0</v>
      </c>
      <c r="AN173" s="6">
        <f t="shared" si="137"/>
        <v>147.36840775623202</v>
      </c>
      <c r="AO173" s="10">
        <f t="shared" si="138"/>
        <v>12</v>
      </c>
      <c r="AP173" s="7">
        <f t="array" ref="AP173">SUM(IF($Z173:$AK173&lt;0,1,0))</f>
        <v>3</v>
      </c>
      <c r="AQ173" s="9">
        <f t="shared" si="187"/>
        <v>25</v>
      </c>
      <c r="AR173" s="7">
        <f t="array" ref="AR173">SUM(IF($Z173:$AK173&gt;15,1,0))</f>
        <v>1</v>
      </c>
      <c r="AS173" s="9">
        <f t="shared" si="188"/>
        <v>8.3333333333333321</v>
      </c>
      <c r="AT173" s="7">
        <f t="array" ref="AT173">SUM(IF(Z173:AK173&gt;40,1,0))</f>
        <v>1</v>
      </c>
      <c r="AU173" s="9">
        <f t="shared" si="189"/>
        <v>8.3333333333333321</v>
      </c>
      <c r="AV173" s="6">
        <v>0</v>
      </c>
      <c r="AW173" s="6">
        <v>-0.39135015804525608</v>
      </c>
      <c r="AX173" s="6">
        <v>0.14469686007814175</v>
      </c>
      <c r="AY173" s="6">
        <v>-0.61919504643962453</v>
      </c>
      <c r="AZ173" s="6">
        <v>0.10224948875254825</v>
      </c>
      <c r="BA173" s="6">
        <v>4.5280740591668867E-2</v>
      </c>
      <c r="BB173" s="6">
        <v>0</v>
      </c>
      <c r="BC173" s="6">
        <v>0</v>
      </c>
      <c r="BD173" s="6">
        <v>0.38882997525626628</v>
      </c>
      <c r="BE173" s="6">
        <v>-0.22222222222222365</v>
      </c>
      <c r="BF173" s="6">
        <v>-6.9783670621070826E-2</v>
      </c>
      <c r="BG173" s="6">
        <v>0</v>
      </c>
      <c r="BH173" s="6">
        <v>0.20768431983384517</v>
      </c>
      <c r="BI173" s="6">
        <v>-25.714285714285712</v>
      </c>
      <c r="BJ173" s="6">
        <v>-1.6677785190122307E-2</v>
      </c>
      <c r="BK173" s="9">
        <v>-1.000000000000012</v>
      </c>
      <c r="BL173" s="6">
        <v>0.22172949002217113</v>
      </c>
      <c r="BM173" s="6">
        <v>0.22371364653244186</v>
      </c>
      <c r="BN173" s="6">
        <f t="shared" si="160"/>
        <v>-1.4832961153187187</v>
      </c>
      <c r="BO173" s="6">
        <f t="shared" si="139"/>
        <v>0</v>
      </c>
      <c r="BP173" s="6">
        <f t="shared" si="140"/>
        <v>0.38882997525626628</v>
      </c>
      <c r="BQ173" s="10">
        <f t="shared" si="141"/>
        <v>18</v>
      </c>
      <c r="BR173" s="7">
        <f t="array" ref="BR173">SUM(IF($AV173:$BM173&lt;0,1,0))</f>
        <v>7</v>
      </c>
      <c r="BS173" s="9">
        <f t="shared" si="142"/>
        <v>38.888888888888886</v>
      </c>
      <c r="BT173" s="7">
        <f t="array" ref="BT173">SUM(IF($AV173:$BM173&gt;15,1,0))</f>
        <v>0</v>
      </c>
      <c r="BU173" s="9">
        <f t="shared" si="143"/>
        <v>0</v>
      </c>
      <c r="BV173" s="7">
        <f t="array" ref="BV173">SUM(IF(AV173:BM173&gt;40,1,0))</f>
        <v>0</v>
      </c>
      <c r="BW173" s="9">
        <f t="shared" si="161"/>
        <v>0</v>
      </c>
      <c r="BX173" s="6">
        <v>44.90566037735848</v>
      </c>
      <c r="BY173" s="6">
        <v>0</v>
      </c>
      <c r="BZ173" s="6">
        <v>51.639323904862607</v>
      </c>
      <c r="CA173" s="6">
        <v>44.694533762057873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39.130434782608688</v>
      </c>
      <c r="CO173" s="6">
        <v>31.343283582089555</v>
      </c>
      <c r="CP173" s="6">
        <f t="shared" si="183"/>
        <v>11.7618464671654</v>
      </c>
      <c r="CQ173" s="6">
        <f t="shared" si="184"/>
        <v>0</v>
      </c>
      <c r="CR173" s="6">
        <f t="shared" si="144"/>
        <v>51.639323904862607</v>
      </c>
      <c r="CS173" s="10">
        <f t="shared" si="145"/>
        <v>18</v>
      </c>
      <c r="CT173" s="7">
        <f t="array" ref="CT173">SUM(IF($BX173:$CO173&lt;0,1,0))</f>
        <v>0</v>
      </c>
      <c r="CU173" s="9">
        <f t="shared" si="180"/>
        <v>0</v>
      </c>
      <c r="CV173" s="7">
        <f t="array" ref="CV173">SUM(IF($BX173:$CO173&gt;15,1,0))</f>
        <v>5</v>
      </c>
      <c r="CW173" s="9">
        <f t="shared" si="181"/>
        <v>27.777777777777779</v>
      </c>
      <c r="CX173" s="7">
        <f t="array" ref="CX173">SUM(IF(BX173:CO173&gt;40,1,0))</f>
        <v>3</v>
      </c>
      <c r="CY173" s="9">
        <f t="shared" si="182"/>
        <v>16.666666666666664</v>
      </c>
      <c r="CZ173" s="6">
        <v>0.11175265412552982</v>
      </c>
      <c r="DA173" s="6">
        <v>-0.22321428571427937</v>
      </c>
      <c r="DB173" s="6">
        <f t="shared" si="162"/>
        <v>-5.5730815794374777E-2</v>
      </c>
      <c r="DC173" s="6">
        <f t="shared" si="146"/>
        <v>-5.5730815794374777E-2</v>
      </c>
      <c r="DD173" s="6">
        <f t="shared" si="147"/>
        <v>0.11175265412552982</v>
      </c>
      <c r="DE173" s="10">
        <f t="shared" si="148"/>
        <v>2</v>
      </c>
      <c r="DF173" s="7">
        <f t="array" ref="DF173">SUM(IF($CZ173:$DA173&lt;0,1,0))</f>
        <v>1</v>
      </c>
      <c r="DG173" s="9">
        <f t="shared" si="149"/>
        <v>50</v>
      </c>
      <c r="DH173" s="7">
        <f t="array" ref="DH173">SUM(IF($CZ173:$DA173&gt;20,1,0))</f>
        <v>0</v>
      </c>
      <c r="DI173" s="9">
        <f t="shared" si="150"/>
        <v>0</v>
      </c>
      <c r="DJ173" s="7">
        <f t="array" ref="DJ173">SUM(IF(CZ173:DA173&gt;40,1,0))</f>
        <v>0</v>
      </c>
      <c r="DK173" s="9">
        <f t="shared" si="163"/>
        <v>0</v>
      </c>
      <c r="DL173" s="6">
        <v>0.67942228481523426</v>
      </c>
      <c r="DM173" s="6">
        <v>-0.12604713212497343</v>
      </c>
      <c r="DN173" s="6">
        <f t="shared" si="190"/>
        <v>0.27668757634513041</v>
      </c>
      <c r="DO173" s="6">
        <f t="shared" si="191"/>
        <v>0.27668757634513041</v>
      </c>
      <c r="DP173" s="6">
        <f t="shared" si="192"/>
        <v>0.67942228481523426</v>
      </c>
      <c r="DQ173" s="10">
        <f t="shared" si="193"/>
        <v>2</v>
      </c>
      <c r="DR173" s="7">
        <f t="array" ref="DR173">SUM(IF($DL173:$DM173&lt;0,1,0))</f>
        <v>1</v>
      </c>
      <c r="DS173" s="9">
        <f t="shared" si="194"/>
        <v>50</v>
      </c>
      <c r="DT173" s="7">
        <f t="array" ref="DT173">SUM(IF($DL173:$DM173&gt;15,1,0))</f>
        <v>0</v>
      </c>
      <c r="DU173" s="9">
        <f t="shared" si="195"/>
        <v>0</v>
      </c>
      <c r="DV173" s="7">
        <f t="array" ref="DV173">SUM(IF(DL173:DM173&gt;40,1,0))</f>
        <v>0</v>
      </c>
      <c r="DW173" s="9">
        <f t="shared" si="196"/>
        <v>0</v>
      </c>
      <c r="DX173" s="6">
        <f t="shared" si="165"/>
        <v>3.7543374062315302</v>
      </c>
      <c r="DY173" s="6">
        <f t="shared" si="151"/>
        <v>0</v>
      </c>
      <c r="DZ173" s="6">
        <f t="shared" si="152"/>
        <v>147.36840775623202</v>
      </c>
      <c r="EA173" s="9">
        <f t="shared" si="170"/>
        <v>0</v>
      </c>
      <c r="EB173" s="6">
        <f t="shared" si="153"/>
        <v>24.080957342188093</v>
      </c>
      <c r="EC173" s="9">
        <f t="shared" si="171"/>
        <v>277.74292627113118</v>
      </c>
      <c r="ED173" s="10">
        <f t="shared" si="154"/>
        <v>65</v>
      </c>
      <c r="EE173" s="10">
        <f t="shared" si="155"/>
        <v>18</v>
      </c>
      <c r="EF173" s="9">
        <f t="shared" si="156"/>
        <v>27.692307692307693</v>
      </c>
      <c r="EG173" s="10">
        <f t="shared" si="157"/>
        <v>6</v>
      </c>
      <c r="EH173" s="9">
        <f t="shared" si="158"/>
        <v>9.2307692307692317</v>
      </c>
      <c r="EI173" s="9">
        <f t="shared" si="172"/>
        <v>7.9487179487179498</v>
      </c>
      <c r="EJ173" s="10">
        <f t="shared" si="159"/>
        <v>4</v>
      </c>
      <c r="EK173" s="9">
        <f t="shared" si="164"/>
        <v>6.1538461538461542</v>
      </c>
      <c r="EL173" s="6"/>
      <c r="EM173" s="5"/>
      <c r="EN173" s="5"/>
      <c r="EO173" s="5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</row>
    <row r="174" spans="1:168" x14ac:dyDescent="0.4">
      <c r="A174" s="7"/>
      <c r="B174" s="17">
        <v>1965</v>
      </c>
      <c r="C174" s="9">
        <v>0</v>
      </c>
      <c r="D174" s="9">
        <v>-1.0326953491219149</v>
      </c>
      <c r="E174" s="9">
        <v>2.8570845492947861E-2</v>
      </c>
      <c r="F174" s="9">
        <v>2.8570845492947861E-2</v>
      </c>
      <c r="G174" s="9">
        <v>0</v>
      </c>
      <c r="H174" s="9">
        <v>0</v>
      </c>
      <c r="I174" s="9">
        <v>-7.6946723965076735E-3</v>
      </c>
      <c r="J174" s="9">
        <v>1.7919006092470546E-2</v>
      </c>
      <c r="K174" s="9">
        <v>-0.13999720005599681</v>
      </c>
      <c r="L174" s="9">
        <v>0.30798246406034124</v>
      </c>
      <c r="M174" s="9">
        <v>23.809523809523814</v>
      </c>
      <c r="N174" s="9">
        <v>-0.13999720005599681</v>
      </c>
      <c r="O174" s="9">
        <v>0.44843049327352169</v>
      </c>
      <c r="P174" s="6">
        <f t="shared" ref="P174:P205" si="197">AVERAGE(C174:O174)</f>
        <v>1.7938933109465864</v>
      </c>
      <c r="Q174" s="6">
        <f t="shared" ref="Q174:Q205" si="198">MEDIAN($C174:$O174)</f>
        <v>0</v>
      </c>
      <c r="R174" s="6">
        <f t="shared" ref="R174:R205" si="199">MAX($C174:$O174)</f>
        <v>23.809523809523814</v>
      </c>
      <c r="S174" s="10">
        <f t="shared" ref="S174:S205" si="200">COUNTA(C174:O174)</f>
        <v>13</v>
      </c>
      <c r="T174" s="7">
        <f t="array" ref="T174">SUM(IF($C174:$O174&lt;0,1,0))</f>
        <v>4</v>
      </c>
      <c r="U174" s="9">
        <f t="shared" ref="U174:U205" si="201">100*T174/S174</f>
        <v>30.76923076923077</v>
      </c>
      <c r="V174" s="7">
        <f t="array" ref="V174">SUM(IF($C174:$O174&gt;15,1,0))</f>
        <v>1</v>
      </c>
      <c r="W174" s="9">
        <f t="shared" ref="W174:W205" si="202">100*(V174/S174)</f>
        <v>7.6923076923076925</v>
      </c>
      <c r="X174" s="7">
        <f t="array" ref="X174">SUM(IF(C174:O174&gt;40,1,0))</f>
        <v>0</v>
      </c>
      <c r="Y174" s="9">
        <f t="shared" ref="Y174:Y205" si="203">100*(X174/S174)</f>
        <v>0</v>
      </c>
      <c r="Z174" s="6">
        <v>0</v>
      </c>
      <c r="AA174" s="6">
        <v>-6.9908426217679676E-3</v>
      </c>
      <c r="AB174" s="9">
        <v>-0.10460251046024993</v>
      </c>
      <c r="AC174" s="6">
        <v>-25.531906971479469</v>
      </c>
      <c r="AD174" s="6">
        <v>0.17583030979626546</v>
      </c>
      <c r="AE174" s="6">
        <v>0</v>
      </c>
      <c r="AF174" s="6">
        <v>-2.8475336322870026</v>
      </c>
      <c r="AG174" s="6">
        <v>0</v>
      </c>
      <c r="AH174" s="6">
        <v>0</v>
      </c>
      <c r="AI174" s="6">
        <v>0</v>
      </c>
      <c r="AJ174" s="6">
        <v>9.9415204678362521</v>
      </c>
      <c r="AK174" s="6">
        <v>0</v>
      </c>
      <c r="AL174" s="6">
        <f t="shared" si="185"/>
        <v>-1.5311402649346644</v>
      </c>
      <c r="AM174" s="6">
        <f t="shared" si="186"/>
        <v>0</v>
      </c>
      <c r="AN174" s="6">
        <f t="shared" si="137"/>
        <v>9.9415204678362521</v>
      </c>
      <c r="AO174" s="10">
        <f t="shared" si="138"/>
        <v>12</v>
      </c>
      <c r="AP174" s="7">
        <f t="array" ref="AP174">SUM(IF($Z174:$AK174&lt;0,1,0))</f>
        <v>4</v>
      </c>
      <c r="AQ174" s="9">
        <f t="shared" si="187"/>
        <v>33.333333333333336</v>
      </c>
      <c r="AR174" s="7">
        <f t="array" ref="AR174">SUM(IF($Z174:$AK174&gt;15,1,0))</f>
        <v>0</v>
      </c>
      <c r="AS174" s="9">
        <f t="shared" si="188"/>
        <v>0</v>
      </c>
      <c r="AT174" s="7">
        <f t="array" ref="AT174">SUM(IF(Z174:AK174&gt;40,1,0))</f>
        <v>0</v>
      </c>
      <c r="AU174" s="9">
        <f t="shared" si="189"/>
        <v>0</v>
      </c>
      <c r="AV174" s="6">
        <v>7.7309625048327391E-2</v>
      </c>
      <c r="AW174" s="6">
        <v>2.014808845010041E-2</v>
      </c>
      <c r="AX174" s="6">
        <v>-0.43346337234504428</v>
      </c>
      <c r="AY174" s="6">
        <v>0.15576323987538387</v>
      </c>
      <c r="AZ174" s="6">
        <v>0</v>
      </c>
      <c r="BA174" s="6">
        <v>0.71913502640181814</v>
      </c>
      <c r="BB174" s="6">
        <v>0</v>
      </c>
      <c r="BC174" s="6">
        <v>0</v>
      </c>
      <c r="BD174" s="6">
        <v>-1.6005121638906772E-2</v>
      </c>
      <c r="BE174" s="6">
        <v>0.52895322939867651</v>
      </c>
      <c r="BF174" s="6">
        <v>-0.13966480446927498</v>
      </c>
      <c r="BG174" s="6">
        <v>0</v>
      </c>
      <c r="BH174" s="6">
        <v>-0.41450777202073352</v>
      </c>
      <c r="BI174" s="6">
        <v>40.384615384615373</v>
      </c>
      <c r="BJ174" s="6">
        <v>6.6722268557128928E-2</v>
      </c>
      <c r="BK174" s="9">
        <v>0.62160062160061536</v>
      </c>
      <c r="BL174" s="6">
        <v>0</v>
      </c>
      <c r="BM174" s="6">
        <v>-0.44642857142856984</v>
      </c>
      <c r="BN174" s="6">
        <f t="shared" si="160"/>
        <v>2.2846765467802719</v>
      </c>
      <c r="BO174" s="6">
        <f t="shared" si="139"/>
        <v>0</v>
      </c>
      <c r="BP174" s="6">
        <f t="shared" si="140"/>
        <v>40.384615384615373</v>
      </c>
      <c r="BQ174" s="10">
        <f t="shared" si="141"/>
        <v>18</v>
      </c>
      <c r="BR174" s="7">
        <f t="array" ref="BR174">SUM(IF($AV174:$BM174&lt;0,1,0))</f>
        <v>5</v>
      </c>
      <c r="BS174" s="9">
        <f t="shared" si="142"/>
        <v>27.777777777777779</v>
      </c>
      <c r="BT174" s="7">
        <f t="array" ref="BT174">SUM(IF($AV174:$BM174&gt;15,1,0))</f>
        <v>1</v>
      </c>
      <c r="BU174" s="9">
        <f t="shared" si="143"/>
        <v>5.5555555555555554</v>
      </c>
      <c r="BV174" s="7">
        <f t="array" ref="BV174">SUM(IF(AV174:BM174&gt;40,1,0))</f>
        <v>1</v>
      </c>
      <c r="BW174" s="9">
        <f t="shared" si="161"/>
        <v>5.5555555555555554</v>
      </c>
      <c r="BX174" s="6">
        <v>29.166666666666675</v>
      </c>
      <c r="BY174" s="6">
        <v>0</v>
      </c>
      <c r="BZ174" s="6">
        <v>18.918933820310023</v>
      </c>
      <c r="CA174" s="6">
        <v>35.555555555555543</v>
      </c>
      <c r="CB174" s="6">
        <v>50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8.0128205128193741E-2</v>
      </c>
      <c r="CJ174" s="6">
        <v>0</v>
      </c>
      <c r="CK174" s="6">
        <v>0</v>
      </c>
      <c r="CL174" s="6">
        <v>0</v>
      </c>
      <c r="CM174" s="6">
        <v>0</v>
      </c>
      <c r="CN174" s="6">
        <v>187.5</v>
      </c>
      <c r="CO174" s="6">
        <v>1.1363636363636243</v>
      </c>
      <c r="CP174" s="6">
        <f t="shared" si="183"/>
        <v>17.908758215779116</v>
      </c>
      <c r="CQ174" s="6">
        <f t="shared" si="184"/>
        <v>0</v>
      </c>
      <c r="CR174" s="6">
        <f t="shared" si="144"/>
        <v>187.5</v>
      </c>
      <c r="CS174" s="10">
        <f t="shared" si="145"/>
        <v>18</v>
      </c>
      <c r="CT174" s="7">
        <f t="array" ref="CT174">SUM(IF($BX174:$CO174&lt;0,1,0))</f>
        <v>0</v>
      </c>
      <c r="CU174" s="9">
        <f t="shared" si="180"/>
        <v>0</v>
      </c>
      <c r="CV174" s="7">
        <f t="array" ref="CV174">SUM(IF($BX174:$CO174&gt;15,1,0))</f>
        <v>5</v>
      </c>
      <c r="CW174" s="9">
        <f t="shared" si="181"/>
        <v>27.777777777777779</v>
      </c>
      <c r="CX174" s="7">
        <f t="array" ref="CX174">SUM(IF(BX174:CO174&gt;40,1,0))</f>
        <v>2</v>
      </c>
      <c r="CY174" s="9">
        <f t="shared" si="182"/>
        <v>11.111111111111111</v>
      </c>
      <c r="CZ174" s="6">
        <v>0.81860465116281311</v>
      </c>
      <c r="DA174" s="6">
        <v>0.44843049327352169</v>
      </c>
      <c r="DB174" s="6">
        <f t="shared" si="162"/>
        <v>0.6335175722181674</v>
      </c>
      <c r="DC174" s="6">
        <f t="shared" si="146"/>
        <v>0.6335175722181674</v>
      </c>
      <c r="DD174" s="6">
        <f t="shared" si="147"/>
        <v>0.81860465116281311</v>
      </c>
      <c r="DE174" s="10">
        <f t="shared" si="148"/>
        <v>2</v>
      </c>
      <c r="DF174" s="7">
        <f t="array" ref="DF174">SUM(IF($CZ174:$DA174&lt;0,1,0))</f>
        <v>0</v>
      </c>
      <c r="DG174" s="9">
        <f t="shared" si="149"/>
        <v>0</v>
      </c>
      <c r="DH174" s="7">
        <f t="array" ref="DH174">SUM(IF($CZ174:$DA174&gt;20,1,0))</f>
        <v>0</v>
      </c>
      <c r="DI174" s="9">
        <f t="shared" si="150"/>
        <v>0</v>
      </c>
      <c r="DJ174" s="7">
        <f t="array" ref="DJ174">SUM(IF(CZ174:DA174&gt;40,1,0))</f>
        <v>0</v>
      </c>
      <c r="DK174" s="9">
        <f t="shared" si="163"/>
        <v>0</v>
      </c>
      <c r="DL174" s="6">
        <v>0.67942228481523426</v>
      </c>
      <c r="DM174" s="6">
        <v>0.3088218337971238</v>
      </c>
      <c r="DN174" s="6">
        <f t="shared" si="190"/>
        <v>0.49412205930617903</v>
      </c>
      <c r="DO174" s="6">
        <f t="shared" si="191"/>
        <v>0.49412205930617903</v>
      </c>
      <c r="DP174" s="6">
        <f t="shared" si="192"/>
        <v>0.67942228481523426</v>
      </c>
      <c r="DQ174" s="10">
        <f t="shared" si="193"/>
        <v>2</v>
      </c>
      <c r="DR174" s="7">
        <f t="array" ref="DR174">SUM(IF($DL174:$DM174&lt;0,1,0))</f>
        <v>0</v>
      </c>
      <c r="DS174" s="9">
        <f t="shared" si="194"/>
        <v>0</v>
      </c>
      <c r="DT174" s="7">
        <f t="array" ref="DT174">SUM(IF($DL174:$DM174&gt;15,1,0))</f>
        <v>0</v>
      </c>
      <c r="DU174" s="9">
        <f t="shared" si="195"/>
        <v>0</v>
      </c>
      <c r="DV174" s="7">
        <f t="array" ref="DV174">SUM(IF(DL174:DM174&gt;40,1,0))</f>
        <v>0</v>
      </c>
      <c r="DW174" s="9">
        <f t="shared" si="196"/>
        <v>0</v>
      </c>
      <c r="DX174" s="6">
        <f t="shared" si="165"/>
        <v>5.7028313054185746</v>
      </c>
      <c r="DY174" s="6">
        <f t="shared" si="151"/>
        <v>0</v>
      </c>
      <c r="DZ174" s="6">
        <f t="shared" si="152"/>
        <v>187.5</v>
      </c>
      <c r="EA174" s="9">
        <f t="shared" si="170"/>
        <v>0</v>
      </c>
      <c r="EB174" s="6">
        <f t="shared" si="153"/>
        <v>25.303692696167499</v>
      </c>
      <c r="EC174" s="9">
        <f t="shared" si="171"/>
        <v>203.80048878094306</v>
      </c>
      <c r="ED174" s="10">
        <f t="shared" si="154"/>
        <v>65</v>
      </c>
      <c r="EE174" s="10">
        <f t="shared" si="155"/>
        <v>13</v>
      </c>
      <c r="EF174" s="9">
        <f t="shared" si="156"/>
        <v>20</v>
      </c>
      <c r="EG174" s="10">
        <f t="shared" si="157"/>
        <v>7</v>
      </c>
      <c r="EH174" s="9">
        <f t="shared" si="158"/>
        <v>10.76923076923077</v>
      </c>
      <c r="EI174" s="9">
        <f t="shared" si="172"/>
        <v>7.9487179487179489</v>
      </c>
      <c r="EJ174" s="10">
        <f t="shared" si="159"/>
        <v>3</v>
      </c>
      <c r="EK174" s="9">
        <f t="shared" si="164"/>
        <v>4.6153846153846159</v>
      </c>
      <c r="EL174" s="6"/>
      <c r="EM174" s="5"/>
      <c r="EN174" s="5"/>
      <c r="EO174" s="5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</row>
    <row r="175" spans="1:168" x14ac:dyDescent="0.4">
      <c r="A175" s="7"/>
      <c r="B175" s="17">
        <v>1966</v>
      </c>
      <c r="C175" s="9">
        <v>-0.26060606060606117</v>
      </c>
      <c r="D175" s="9">
        <v>1503.3321325775084</v>
      </c>
      <c r="E175" s="9">
        <v>5.7496313744520577E-3</v>
      </c>
      <c r="F175" s="9">
        <v>5.7496313744520577E-3</v>
      </c>
      <c r="G175" s="9">
        <v>0</v>
      </c>
      <c r="H175" s="9">
        <v>0</v>
      </c>
      <c r="I175" s="9">
        <v>3.509791379485705E-3</v>
      </c>
      <c r="J175" s="9">
        <v>-1.0520553399024579</v>
      </c>
      <c r="K175" s="9">
        <v>1.4019346698446178E-2</v>
      </c>
      <c r="L175" s="9">
        <v>-0.44642857142856984</v>
      </c>
      <c r="M175" s="9">
        <v>0</v>
      </c>
      <c r="N175" s="9">
        <v>0.14019346698443957</v>
      </c>
      <c r="O175" s="9">
        <v>-0.44642857142855874</v>
      </c>
      <c r="P175" s="6">
        <f t="shared" si="197"/>
        <v>115.48429506938108</v>
      </c>
      <c r="Q175" s="6">
        <f t="shared" si="198"/>
        <v>0</v>
      </c>
      <c r="R175" s="6">
        <f t="shared" si="199"/>
        <v>1503.3321325775084</v>
      </c>
      <c r="S175" s="10">
        <f t="shared" si="200"/>
        <v>13</v>
      </c>
      <c r="T175" s="7">
        <f t="array" ref="T175">SUM(IF($C175:$O175&lt;0,1,0))</f>
        <v>4</v>
      </c>
      <c r="U175" s="9">
        <f t="shared" si="201"/>
        <v>30.76923076923077</v>
      </c>
      <c r="V175" s="7">
        <f t="array" ref="V175">SUM(IF($C175:$O175&gt;15,1,0))</f>
        <v>1</v>
      </c>
      <c r="W175" s="9">
        <f t="shared" si="202"/>
        <v>7.6923076923076925</v>
      </c>
      <c r="X175" s="7">
        <f t="array" ref="X175">SUM(IF(C175:O175&gt;40,1,0))</f>
        <v>1</v>
      </c>
      <c r="Y175" s="9">
        <f t="shared" si="203"/>
        <v>7.6923076923076925</v>
      </c>
      <c r="Z175" s="6">
        <v>0</v>
      </c>
      <c r="AA175" s="6">
        <v>3.5034859685367792E-3</v>
      </c>
      <c r="AB175" s="9">
        <v>0</v>
      </c>
      <c r="AC175" s="6">
        <v>357.14285714285711</v>
      </c>
      <c r="AD175" s="6">
        <v>0.64636558660462473</v>
      </c>
      <c r="AE175" s="6">
        <v>107.69230769230771</v>
      </c>
      <c r="AF175" s="6">
        <v>0.67937918301408384</v>
      </c>
      <c r="AG175" s="6">
        <v>0.10471204188482464</v>
      </c>
      <c r="AH175" s="6">
        <v>-0.51150895140664732</v>
      </c>
      <c r="AI175" s="6">
        <v>0</v>
      </c>
      <c r="AJ175" s="6">
        <v>-9.2553191489361701</v>
      </c>
      <c r="AK175" s="6">
        <v>-0.38406144983196278</v>
      </c>
      <c r="AL175" s="6">
        <f t="shared" si="185"/>
        <v>38.009852965205177</v>
      </c>
      <c r="AM175" s="6">
        <f t="shared" si="186"/>
        <v>1.7517429842683896E-3</v>
      </c>
      <c r="AN175" s="6">
        <f t="shared" si="137"/>
        <v>357.14285714285711</v>
      </c>
      <c r="AO175" s="10">
        <f t="shared" si="138"/>
        <v>12</v>
      </c>
      <c r="AP175" s="7">
        <f t="array" ref="AP175">SUM(IF($Z175:$AK175&lt;0,1,0))</f>
        <v>3</v>
      </c>
      <c r="AQ175" s="9">
        <f t="shared" si="187"/>
        <v>25</v>
      </c>
      <c r="AR175" s="7">
        <f t="array" ref="AR175">SUM(IF($Z175:$AK175&gt;15,1,0))</f>
        <v>2</v>
      </c>
      <c r="AS175" s="9">
        <f t="shared" si="188"/>
        <v>16.666666666666664</v>
      </c>
      <c r="AT175" s="7">
        <f t="array" ref="AT175">SUM(IF(Z175:AK175&gt;40,1,0))</f>
        <v>2</v>
      </c>
      <c r="AU175" s="9">
        <f t="shared" si="189"/>
        <v>16.666666666666664</v>
      </c>
      <c r="AV175" s="6">
        <v>7.7249903437626166E-2</v>
      </c>
      <c r="AW175" s="6">
        <v>0.82590522233974006</v>
      </c>
      <c r="AX175" s="6">
        <v>0.36279204759832595</v>
      </c>
      <c r="AY175" s="6">
        <v>7.7760497667189732E-2</v>
      </c>
      <c r="AZ175" s="6">
        <v>1.1235955056179803</v>
      </c>
      <c r="BA175" s="6">
        <v>-0.7065108847613355</v>
      </c>
      <c r="BB175" s="6">
        <v>0</v>
      </c>
      <c r="BC175" s="6">
        <v>0</v>
      </c>
      <c r="BD175" s="6">
        <v>-4.0019209220421015E-2</v>
      </c>
      <c r="BE175" s="6">
        <v>8.3079479368586284E-2</v>
      </c>
      <c r="BF175" s="6">
        <v>3.4965034965028785E-2</v>
      </c>
      <c r="BG175" s="6">
        <v>0</v>
      </c>
      <c r="BH175" s="6">
        <v>0.5202913631633832</v>
      </c>
      <c r="BI175" s="6">
        <v>19.178082191780831</v>
      </c>
      <c r="BJ175" s="6">
        <v>1.6669444907480013E-2</v>
      </c>
      <c r="BK175" s="9">
        <v>0</v>
      </c>
      <c r="BL175" s="6">
        <v>0</v>
      </c>
      <c r="BM175" s="6">
        <v>0.4484304932735439</v>
      </c>
      <c r="BN175" s="6">
        <f t="shared" si="160"/>
        <v>1.2223495050076645</v>
      </c>
      <c r="BO175" s="6">
        <f t="shared" si="139"/>
        <v>5.6107469201327476E-2</v>
      </c>
      <c r="BP175" s="6">
        <f t="shared" si="140"/>
        <v>19.178082191780831</v>
      </c>
      <c r="BQ175" s="10">
        <f t="shared" si="141"/>
        <v>18</v>
      </c>
      <c r="BR175" s="7">
        <f t="array" ref="BR175">SUM(IF($AV175:$BM175&lt;0,1,0))</f>
        <v>2</v>
      </c>
      <c r="BS175" s="9">
        <f t="shared" si="142"/>
        <v>11.111111111111111</v>
      </c>
      <c r="BT175" s="7">
        <f t="array" ref="BT175">SUM(IF($AV175:$BM175&gt;15,1,0))</f>
        <v>1</v>
      </c>
      <c r="BU175" s="9">
        <f t="shared" si="143"/>
        <v>5.5555555555555554</v>
      </c>
      <c r="BV175" s="7">
        <f t="array" ref="BV175">SUM(IF(AV175:BM175&gt;40,1,0))</f>
        <v>0</v>
      </c>
      <c r="BW175" s="9">
        <f t="shared" si="161"/>
        <v>0</v>
      </c>
      <c r="BX175" s="6">
        <v>8.4677419354838754</v>
      </c>
      <c r="BY175" s="6">
        <v>0</v>
      </c>
      <c r="BZ175" s="6">
        <v>0.4545545867776779</v>
      </c>
      <c r="CA175" s="6">
        <v>7.3770491803278659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11.594202898550709</v>
      </c>
      <c r="CO175" s="6">
        <v>0</v>
      </c>
      <c r="CP175" s="6">
        <f t="shared" si="183"/>
        <v>1.5496415889522295</v>
      </c>
      <c r="CQ175" s="6">
        <f t="shared" si="184"/>
        <v>0</v>
      </c>
      <c r="CR175" s="6">
        <f t="shared" si="144"/>
        <v>11.594202898550709</v>
      </c>
      <c r="CS175" s="10">
        <f t="shared" si="145"/>
        <v>18</v>
      </c>
      <c r="CT175" s="7">
        <f t="array" ref="CT175">SUM(IF($BX175:$CO175&lt;0,1,0))</f>
        <v>0</v>
      </c>
      <c r="CU175" s="9">
        <f t="shared" si="180"/>
        <v>0</v>
      </c>
      <c r="CV175" s="7">
        <f t="array" ref="CV175">SUM(IF($BX175:$CO175&gt;15,1,0))</f>
        <v>0</v>
      </c>
      <c r="CW175" s="9">
        <f t="shared" si="181"/>
        <v>0</v>
      </c>
      <c r="CX175" s="7">
        <f t="array" ref="CX175">SUM(IF(BX175:CO175&gt;40,1,0))</f>
        <v>0</v>
      </c>
      <c r="CY175" s="9">
        <f t="shared" si="182"/>
        <v>0</v>
      </c>
      <c r="CZ175" s="6">
        <v>-0.29525742756967288</v>
      </c>
      <c r="DA175" s="6">
        <v>-0.44642857142855874</v>
      </c>
      <c r="DB175" s="6">
        <f t="shared" si="162"/>
        <v>-0.37084299949911581</v>
      </c>
      <c r="DC175" s="6">
        <f t="shared" si="146"/>
        <v>-0.37084299949911581</v>
      </c>
      <c r="DD175" s="6">
        <f t="shared" si="147"/>
        <v>-0.29525742756967288</v>
      </c>
      <c r="DE175" s="10">
        <f t="shared" si="148"/>
        <v>2</v>
      </c>
      <c r="DF175" s="7">
        <f t="array" ref="DF175">SUM(IF($CZ175:$DA175&lt;0,1,0))</f>
        <v>2</v>
      </c>
      <c r="DG175" s="9">
        <f t="shared" si="149"/>
        <v>100</v>
      </c>
      <c r="DH175" s="7">
        <f t="array" ref="DH175">SUM(IF($CZ175:$DA175&gt;20,1,0))</f>
        <v>0</v>
      </c>
      <c r="DI175" s="9">
        <f t="shared" si="150"/>
        <v>0</v>
      </c>
      <c r="DJ175" s="7">
        <f t="array" ref="DJ175">SUM(IF(CZ175:DA175&gt;40,1,0))</f>
        <v>0</v>
      </c>
      <c r="DK175" s="9">
        <f t="shared" si="163"/>
        <v>0</v>
      </c>
      <c r="DL175" s="6">
        <v>-1.1253141046651316</v>
      </c>
      <c r="DM175" s="6">
        <v>-0.44642857142855874</v>
      </c>
      <c r="DN175" s="6">
        <f t="shared" si="190"/>
        <v>-0.78587133804684517</v>
      </c>
      <c r="DO175" s="6">
        <f t="shared" si="191"/>
        <v>-0.78587133804684517</v>
      </c>
      <c r="DP175" s="6">
        <f t="shared" si="192"/>
        <v>-0.44642857142855874</v>
      </c>
      <c r="DQ175" s="10">
        <f t="shared" si="193"/>
        <v>2</v>
      </c>
      <c r="DR175" s="7">
        <f t="array" ref="DR175">SUM(IF($DL175:$DM175&lt;0,1,0))</f>
        <v>2</v>
      </c>
      <c r="DS175" s="9">
        <f t="shared" si="194"/>
        <v>100</v>
      </c>
      <c r="DT175" s="7">
        <f t="array" ref="DT175">SUM(IF($DL175:$DM175&gt;15,1,0))</f>
        <v>0</v>
      </c>
      <c r="DU175" s="9">
        <f t="shared" si="195"/>
        <v>0</v>
      </c>
      <c r="DV175" s="7">
        <f t="array" ref="DV175">SUM(IF(DL175:DM175&gt;40,1,0))</f>
        <v>0</v>
      </c>
      <c r="DW175" s="9">
        <f t="shared" si="196"/>
        <v>0</v>
      </c>
      <c r="DX175" s="6">
        <f t="shared" si="165"/>
        <v>30.846099730778491</v>
      </c>
      <c r="DY175" s="6">
        <f t="shared" si="151"/>
        <v>0</v>
      </c>
      <c r="DZ175" s="6">
        <f t="shared" si="152"/>
        <v>1503.3321325775084</v>
      </c>
      <c r="EA175" s="9">
        <f t="shared" si="170"/>
        <v>0</v>
      </c>
      <c r="EB175" s="6">
        <f t="shared" si="153"/>
        <v>191.1327975179494</v>
      </c>
      <c r="EC175" s="9">
        <f t="shared" si="171"/>
        <v>444.70672140351024</v>
      </c>
      <c r="ED175" s="10">
        <f t="shared" si="154"/>
        <v>65</v>
      </c>
      <c r="EE175" s="10">
        <f t="shared" si="155"/>
        <v>13</v>
      </c>
      <c r="EF175" s="9">
        <f t="shared" si="156"/>
        <v>20</v>
      </c>
      <c r="EG175" s="10">
        <f t="shared" si="157"/>
        <v>4</v>
      </c>
      <c r="EH175" s="9">
        <f t="shared" si="158"/>
        <v>6.1538461538461542</v>
      </c>
      <c r="EI175" s="9">
        <f t="shared" si="172"/>
        <v>8.4615384615384617</v>
      </c>
      <c r="EJ175" s="10">
        <f t="shared" si="159"/>
        <v>3</v>
      </c>
      <c r="EK175" s="9">
        <f t="shared" si="164"/>
        <v>4.6153846153846159</v>
      </c>
      <c r="EL175" s="6"/>
      <c r="EM175" s="5"/>
      <c r="EN175" s="5"/>
      <c r="EO175" s="5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</row>
    <row r="176" spans="1:168" x14ac:dyDescent="0.4">
      <c r="A176" s="7"/>
      <c r="B176" s="17">
        <v>1967</v>
      </c>
      <c r="C176" s="9">
        <v>0.81466395112017587</v>
      </c>
      <c r="D176" s="9">
        <v>-93.695701994449053</v>
      </c>
      <c r="E176" s="9">
        <v>-6.6889211181120345E-2</v>
      </c>
      <c r="F176" s="9">
        <v>-6.6889211181120345E-2</v>
      </c>
      <c r="G176" s="9">
        <v>0</v>
      </c>
      <c r="H176" s="9">
        <v>0</v>
      </c>
      <c r="I176" s="9">
        <v>-4.6203745951545194E-3</v>
      </c>
      <c r="J176" s="9">
        <v>0.83672624702111342</v>
      </c>
      <c r="K176" s="9">
        <v>0.1261564339781307</v>
      </c>
      <c r="L176" s="9">
        <v>71.290221814105664</v>
      </c>
      <c r="M176" s="9">
        <v>0</v>
      </c>
      <c r="N176" s="9">
        <v>0</v>
      </c>
      <c r="O176" s="9">
        <v>0</v>
      </c>
      <c r="P176" s="6">
        <f t="shared" si="197"/>
        <v>-1.5974101803985656</v>
      </c>
      <c r="Q176" s="6">
        <f t="shared" si="198"/>
        <v>0</v>
      </c>
      <c r="R176" s="6">
        <f t="shared" si="199"/>
        <v>71.290221814105664</v>
      </c>
      <c r="S176" s="10">
        <f t="shared" si="200"/>
        <v>13</v>
      </c>
      <c r="T176" s="7">
        <f t="array" ref="T176">SUM(IF($C176:$O176&lt;0,1,0))</f>
        <v>4</v>
      </c>
      <c r="U176" s="9">
        <f t="shared" si="201"/>
        <v>30.76923076923077</v>
      </c>
      <c r="V176" s="7">
        <f t="array" ref="V176">SUM(IF($C176:$O176&gt;15,1,0))</f>
        <v>1</v>
      </c>
      <c r="W176" s="9">
        <f t="shared" si="202"/>
        <v>7.6923076923076925</v>
      </c>
      <c r="X176" s="7">
        <f t="array" ref="X176">SUM(IF(C176:O176&gt;40,1,0))</f>
        <v>1</v>
      </c>
      <c r="Y176" s="9">
        <f t="shared" si="203"/>
        <v>7.6923076923076925</v>
      </c>
      <c r="Z176" s="6">
        <v>0</v>
      </c>
      <c r="AA176" s="6">
        <v>5.4129464285714413</v>
      </c>
      <c r="AB176" s="9">
        <v>57.235602094240832</v>
      </c>
      <c r="AC176" s="6">
        <v>50</v>
      </c>
      <c r="AD176" s="6">
        <v>0.12456747404843149</v>
      </c>
      <c r="AE176" s="6">
        <v>4.4444444444444509</v>
      </c>
      <c r="AF176" s="6">
        <v>-0.47923322683705027</v>
      </c>
      <c r="AG176" s="6">
        <v>0.25104602510459539</v>
      </c>
      <c r="AH176" s="6">
        <v>0.77120822622107621</v>
      </c>
      <c r="AI176" s="6">
        <v>0</v>
      </c>
      <c r="AJ176" s="6">
        <v>-1.7584994138335253</v>
      </c>
      <c r="AK176" s="6">
        <v>0.24096385542169418</v>
      </c>
      <c r="AL176" s="6">
        <f t="shared" si="185"/>
        <v>9.6869204922818302</v>
      </c>
      <c r="AM176" s="6">
        <f t="shared" si="186"/>
        <v>0.24600494026314479</v>
      </c>
      <c r="AN176" s="6">
        <f t="shared" si="137"/>
        <v>57.235602094240832</v>
      </c>
      <c r="AO176" s="10">
        <f t="shared" si="138"/>
        <v>12</v>
      </c>
      <c r="AP176" s="7">
        <f t="array" ref="AP176">SUM(IF($Z176:$AK176&lt;0,1,0))</f>
        <v>2</v>
      </c>
      <c r="AQ176" s="9">
        <f t="shared" si="187"/>
        <v>16.666666666666668</v>
      </c>
      <c r="AR176" s="7">
        <f t="array" ref="AR176">SUM(IF($Z176:$AK176&gt;15,1,0))</f>
        <v>2</v>
      </c>
      <c r="AS176" s="9">
        <f t="shared" si="188"/>
        <v>16.666666666666664</v>
      </c>
      <c r="AT176" s="7">
        <f t="array" ref="AT176">SUM(IF(Z176:AK176&gt;40,1,0))</f>
        <v>2</v>
      </c>
      <c r="AU176" s="9">
        <f t="shared" si="189"/>
        <v>16.666666666666664</v>
      </c>
      <c r="AV176" s="6">
        <v>-0.11578541103821616</v>
      </c>
      <c r="AW176" s="6">
        <v>-0.84910843614205422</v>
      </c>
      <c r="AX176" s="6">
        <v>7.8947368421052433</v>
      </c>
      <c r="AY176" s="6">
        <v>30.458430458430463</v>
      </c>
      <c r="AZ176" s="6">
        <v>-0.80808080808081328</v>
      </c>
      <c r="BA176" s="6">
        <v>0.54559625876851037</v>
      </c>
      <c r="BB176" s="6">
        <v>0</v>
      </c>
      <c r="BC176" s="6">
        <v>0</v>
      </c>
      <c r="BD176" s="6">
        <v>-9.4483145167756355E-2</v>
      </c>
      <c r="BE176" s="6">
        <v>-0.49806308799114074</v>
      </c>
      <c r="BF176" s="6">
        <v>-3.4952813701494279E-2</v>
      </c>
      <c r="BG176" s="6">
        <v>0</v>
      </c>
      <c r="BH176" s="6">
        <v>-0.41407867494824835</v>
      </c>
      <c r="BI176" s="6">
        <v>24.137931034482762</v>
      </c>
      <c r="BJ176" s="6">
        <v>16.166666666666664</v>
      </c>
      <c r="BK176" s="9">
        <v>-0.28957528957528345</v>
      </c>
      <c r="BL176" s="6">
        <v>0</v>
      </c>
      <c r="BM176" s="6">
        <v>15.959821428571441</v>
      </c>
      <c r="BN176" s="6">
        <f t="shared" si="160"/>
        <v>5.1143919456877818</v>
      </c>
      <c r="BO176" s="6">
        <f t="shared" si="139"/>
        <v>0</v>
      </c>
      <c r="BP176" s="6">
        <f t="shared" si="140"/>
        <v>30.458430458430463</v>
      </c>
      <c r="BQ176" s="10">
        <f t="shared" si="141"/>
        <v>18</v>
      </c>
      <c r="BR176" s="7">
        <f t="array" ref="BR176">SUM(IF($AV176:$BM176&lt;0,1,0))</f>
        <v>8</v>
      </c>
      <c r="BS176" s="9">
        <f t="shared" si="142"/>
        <v>44.444444444444443</v>
      </c>
      <c r="BT176" s="7">
        <f t="array" ref="BT176">SUM(IF($AV176:$BM176&gt;15,1,0))</f>
        <v>4</v>
      </c>
      <c r="BU176" s="9">
        <f t="shared" si="143"/>
        <v>22.222222222222221</v>
      </c>
      <c r="BV176" s="7">
        <f t="array" ref="BV176">SUM(IF(AV176:BM176&gt;40,1,0))</f>
        <v>0</v>
      </c>
      <c r="BW176" s="9">
        <f t="shared" si="161"/>
        <v>0</v>
      </c>
      <c r="BX176" s="6">
        <v>30.11152416356877</v>
      </c>
      <c r="BY176" s="6">
        <v>0</v>
      </c>
      <c r="BZ176" s="6">
        <v>56.108597285067873</v>
      </c>
      <c r="CA176" s="6">
        <v>52.671755725190849</v>
      </c>
      <c r="CB176" s="6">
        <v>16.614814814814792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159.74025974025975</v>
      </c>
      <c r="CO176" s="6">
        <v>0</v>
      </c>
      <c r="CP176" s="6">
        <f t="shared" si="183"/>
        <v>17.513719540494556</v>
      </c>
      <c r="CQ176" s="6">
        <f t="shared" si="184"/>
        <v>0</v>
      </c>
      <c r="CR176" s="6">
        <f t="shared" si="144"/>
        <v>159.74025974025975</v>
      </c>
      <c r="CS176" s="10">
        <f t="shared" si="145"/>
        <v>18</v>
      </c>
      <c r="CT176" s="7">
        <f t="array" ref="CT176">SUM(IF($BX176:$CO176&lt;0,1,0))</f>
        <v>0</v>
      </c>
      <c r="CU176" s="9">
        <f t="shared" si="180"/>
        <v>0</v>
      </c>
      <c r="CV176" s="7">
        <f t="array" ref="CV176">SUM(IF($BX176:$CO176&gt;15,1,0))</f>
        <v>5</v>
      </c>
      <c r="CW176" s="9">
        <f t="shared" si="181"/>
        <v>27.777777777777779</v>
      </c>
      <c r="CX176" s="7">
        <f t="array" ref="CX176">SUM(IF(BX176:CO176&gt;40,1,0))</f>
        <v>3</v>
      </c>
      <c r="CY176" s="9">
        <f t="shared" si="182"/>
        <v>16.666666666666664</v>
      </c>
      <c r="CZ176" s="6">
        <v>-0.72182121043864456</v>
      </c>
      <c r="DA176" s="6">
        <v>-13.763233878729553</v>
      </c>
      <c r="DB176" s="6">
        <f t="shared" si="162"/>
        <v>-7.2425275445840986</v>
      </c>
      <c r="DC176" s="6">
        <f t="shared" si="146"/>
        <v>-7.2425275445840986</v>
      </c>
      <c r="DD176" s="6">
        <f t="shared" si="147"/>
        <v>-0.72182121043864456</v>
      </c>
      <c r="DE176" s="10">
        <f t="shared" si="148"/>
        <v>2</v>
      </c>
      <c r="DF176" s="7">
        <f t="array" ref="DF176">SUM(IF($CZ176:$DA176&lt;0,1,0))</f>
        <v>2</v>
      </c>
      <c r="DG176" s="9">
        <f t="shared" si="149"/>
        <v>100</v>
      </c>
      <c r="DH176" s="7">
        <f t="array" ref="DH176">SUM(IF($CZ176:$DA176&gt;20,1,0))</f>
        <v>0</v>
      </c>
      <c r="DI176" s="9">
        <f t="shared" si="150"/>
        <v>0</v>
      </c>
      <c r="DJ176" s="7">
        <f t="array" ref="DJ176">SUM(IF(CZ176:DA176&gt;40,1,0))</f>
        <v>0</v>
      </c>
      <c r="DK176" s="9">
        <f t="shared" si="163"/>
        <v>0</v>
      </c>
      <c r="DL176" s="6">
        <v>0</v>
      </c>
      <c r="DM176" s="6">
        <v>6.270609748964282</v>
      </c>
      <c r="DN176" s="6">
        <f t="shared" si="190"/>
        <v>3.135304874482141</v>
      </c>
      <c r="DO176" s="6">
        <f t="shared" si="191"/>
        <v>3.135304874482141</v>
      </c>
      <c r="DP176" s="6">
        <f t="shared" si="192"/>
        <v>6.270609748964282</v>
      </c>
      <c r="DQ176" s="10">
        <f t="shared" si="193"/>
        <v>2</v>
      </c>
      <c r="DR176" s="7">
        <f t="array" ref="DR176">SUM(IF($DL176:$DM176&lt;0,1,0))</f>
        <v>0</v>
      </c>
      <c r="DS176" s="9">
        <f t="shared" si="194"/>
        <v>0</v>
      </c>
      <c r="DT176" s="7">
        <f t="array" ref="DT176">SUM(IF($DL176:$DM176&gt;15,1,0))</f>
        <v>0</v>
      </c>
      <c r="DU176" s="9">
        <f t="shared" si="195"/>
        <v>0</v>
      </c>
      <c r="DV176" s="7">
        <f t="array" ref="DV176">SUM(IF(DL176:DM176&gt;40,1,0))</f>
        <v>0</v>
      </c>
      <c r="DW176" s="9">
        <f t="shared" si="196"/>
        <v>0</v>
      </c>
      <c r="DX176" s="6">
        <f t="shared" si="165"/>
        <v>7.6087426918965964</v>
      </c>
      <c r="DY176" s="6">
        <f t="shared" si="151"/>
        <v>0</v>
      </c>
      <c r="DZ176" s="6">
        <f t="shared" si="152"/>
        <v>159.74025974025975</v>
      </c>
      <c r="EA176" s="9">
        <f t="shared" si="170"/>
        <v>0</v>
      </c>
      <c r="EB176" s="6">
        <f t="shared" si="153"/>
        <v>28.193241718965083</v>
      </c>
      <c r="EC176" s="9">
        <f t="shared" si="171"/>
        <v>454.90852939943596</v>
      </c>
      <c r="ED176" s="10">
        <f t="shared" si="154"/>
        <v>65</v>
      </c>
      <c r="EE176" s="10">
        <f t="shared" si="155"/>
        <v>16</v>
      </c>
      <c r="EF176" s="9">
        <f t="shared" si="156"/>
        <v>24.615384615384617</v>
      </c>
      <c r="EG176" s="10">
        <f t="shared" si="157"/>
        <v>12</v>
      </c>
      <c r="EH176" s="9">
        <f t="shared" si="158"/>
        <v>18.461538461538463</v>
      </c>
      <c r="EI176" s="9">
        <f t="shared" si="172"/>
        <v>11.282051282051283</v>
      </c>
      <c r="EJ176" s="10">
        <f t="shared" si="159"/>
        <v>6</v>
      </c>
      <c r="EK176" s="9">
        <f t="shared" si="164"/>
        <v>9.2307692307692317</v>
      </c>
      <c r="EL176" s="6"/>
      <c r="EM176" s="5"/>
      <c r="EN176" s="5"/>
      <c r="EO176" s="5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</row>
    <row r="177" spans="1:168" x14ac:dyDescent="0.4">
      <c r="A177" s="7"/>
      <c r="B177" s="17">
        <v>1968</v>
      </c>
      <c r="C177" s="9">
        <v>-0.80808080808081328</v>
      </c>
      <c r="D177" s="9">
        <v>201.98876527047278</v>
      </c>
      <c r="E177" s="9">
        <v>-7.8363342089438071E-3</v>
      </c>
      <c r="F177" s="9">
        <v>-7.8363342089438071E-3</v>
      </c>
      <c r="G177" s="9">
        <v>0</v>
      </c>
      <c r="H177" s="9">
        <v>0</v>
      </c>
      <c r="I177" s="9">
        <v>4.2273847609353155E-3</v>
      </c>
      <c r="J177" s="9">
        <v>-2.8996271939839002</v>
      </c>
      <c r="K177" s="9">
        <v>0</v>
      </c>
      <c r="L177" s="9">
        <v>-0.54281891897288714</v>
      </c>
      <c r="M177" s="9">
        <v>0</v>
      </c>
      <c r="N177" s="9">
        <v>0</v>
      </c>
      <c r="O177" s="9">
        <v>0</v>
      </c>
      <c r="P177" s="6">
        <f t="shared" si="197"/>
        <v>15.209753312752172</v>
      </c>
      <c r="Q177" s="6">
        <f t="shared" si="198"/>
        <v>0</v>
      </c>
      <c r="R177" s="6">
        <f t="shared" si="199"/>
        <v>201.98876527047278</v>
      </c>
      <c r="S177" s="10">
        <f t="shared" si="200"/>
        <v>13</v>
      </c>
      <c r="T177" s="7">
        <f t="array" ref="T177">SUM(IF($C177:$O177&lt;0,1,0))</f>
        <v>5</v>
      </c>
      <c r="U177" s="9">
        <f t="shared" si="201"/>
        <v>38.46153846153846</v>
      </c>
      <c r="V177" s="7">
        <f t="array" ref="V177">SUM(IF($C177:$O177&gt;15,1,0))</f>
        <v>1</v>
      </c>
      <c r="W177" s="9">
        <f t="shared" si="202"/>
        <v>7.6923076923076925</v>
      </c>
      <c r="X177" s="7">
        <f t="array" ref="X177">SUM(IF(C177:O177&gt;40,1,0))</f>
        <v>1</v>
      </c>
      <c r="Y177" s="9">
        <f t="shared" si="203"/>
        <v>7.6923076923076925</v>
      </c>
      <c r="Z177" s="6">
        <v>0</v>
      </c>
      <c r="AA177" s="6">
        <v>0.91814452091052434</v>
      </c>
      <c r="AB177" s="9">
        <v>0.37293553542887548</v>
      </c>
      <c r="AC177" s="6">
        <v>97.916666666666671</v>
      </c>
      <c r="AD177" s="6">
        <v>-1.1058888581697568</v>
      </c>
      <c r="AE177" s="6">
        <v>-2.1276595744680882</v>
      </c>
      <c r="AF177" s="6">
        <v>-1.1235955056179803</v>
      </c>
      <c r="AG177" s="6">
        <v>0.16694490818029983</v>
      </c>
      <c r="AH177" s="6">
        <v>0.25510204081633514</v>
      </c>
      <c r="AI177" s="6">
        <v>0.65359477124182774</v>
      </c>
      <c r="AJ177" s="6">
        <v>-2.1479713603818618</v>
      </c>
      <c r="AK177" s="6">
        <v>0.24038461538462563</v>
      </c>
      <c r="AL177" s="6">
        <f t="shared" si="185"/>
        <v>7.8348881466659561</v>
      </c>
      <c r="AM177" s="6">
        <f t="shared" si="186"/>
        <v>0.20366476178246273</v>
      </c>
      <c r="AN177" s="6">
        <f t="shared" si="137"/>
        <v>97.916666666666671</v>
      </c>
      <c r="AO177" s="10">
        <f t="shared" si="138"/>
        <v>12</v>
      </c>
      <c r="AP177" s="7">
        <f t="array" ref="AP177">SUM(IF($Z177:$AK177&lt;0,1,0))</f>
        <v>4</v>
      </c>
      <c r="AQ177" s="9">
        <f t="shared" si="187"/>
        <v>33.333333333333336</v>
      </c>
      <c r="AR177" s="7">
        <f t="array" ref="AR177">SUM(IF($Z177:$AK177&gt;15,1,0))</f>
        <v>1</v>
      </c>
      <c r="AS177" s="9">
        <f t="shared" si="188"/>
        <v>8.3333333333333321</v>
      </c>
      <c r="AT177" s="7">
        <f t="array" ref="AT177">SUM(IF(Z177:AK177&gt;40,1,0))</f>
        <v>1</v>
      </c>
      <c r="AU177" s="9">
        <f t="shared" si="189"/>
        <v>8.3333333333333321</v>
      </c>
      <c r="AV177" s="6">
        <v>0</v>
      </c>
      <c r="AW177" s="6">
        <v>1.0326935670747162</v>
      </c>
      <c r="AX177" s="6">
        <v>0.52264808362370019</v>
      </c>
      <c r="AY177" s="6">
        <v>-0.47647409172125732</v>
      </c>
      <c r="AZ177" s="6">
        <v>3.2586558044806591</v>
      </c>
      <c r="BA177" s="6">
        <v>1.2503125781448965E-2</v>
      </c>
      <c r="BB177" s="6">
        <v>0</v>
      </c>
      <c r="BC177" s="6">
        <v>155.53662691652468</v>
      </c>
      <c r="BD177" s="6">
        <v>-5.7705254383999538E-2</v>
      </c>
      <c r="BE177" s="6">
        <v>0.2780867630700623</v>
      </c>
      <c r="BF177" s="6">
        <v>0</v>
      </c>
      <c r="BG177" s="6">
        <v>0</v>
      </c>
      <c r="BH177" s="6">
        <v>-0.31185031185031464</v>
      </c>
      <c r="BI177" s="6">
        <v>-4.629629629629628</v>
      </c>
      <c r="BJ177" s="6">
        <v>0.17216642754660505</v>
      </c>
      <c r="BK177" s="9">
        <v>0.29041626331074433</v>
      </c>
      <c r="BL177" s="6">
        <v>0</v>
      </c>
      <c r="BM177" s="6">
        <v>0.91434071222329383</v>
      </c>
      <c r="BN177" s="6">
        <f t="shared" si="160"/>
        <v>8.6968043542250406</v>
      </c>
      <c r="BO177" s="6">
        <f t="shared" si="139"/>
        <v>6.2515628907244825E-3</v>
      </c>
      <c r="BP177" s="6">
        <f t="shared" si="140"/>
        <v>155.53662691652468</v>
      </c>
      <c r="BQ177" s="10">
        <f t="shared" si="141"/>
        <v>18</v>
      </c>
      <c r="BR177" s="7">
        <f t="array" ref="BR177">SUM(IF($AV177:$BM177&lt;0,1,0))</f>
        <v>4</v>
      </c>
      <c r="BS177" s="9">
        <f t="shared" si="142"/>
        <v>22.222222222222221</v>
      </c>
      <c r="BT177" s="7">
        <f t="array" ref="BT177">SUM(IF($AV177:$BM177&gt;15,1,0))</f>
        <v>1</v>
      </c>
      <c r="BU177" s="9">
        <f t="shared" si="143"/>
        <v>5.5555555555555554</v>
      </c>
      <c r="BV177" s="7">
        <f t="array" ref="BV177">SUM(IF(AV177:BM177&gt;40,1,0))</f>
        <v>1</v>
      </c>
      <c r="BW177" s="9">
        <f t="shared" si="161"/>
        <v>5.5555555555555554</v>
      </c>
      <c r="BX177" s="6">
        <v>0</v>
      </c>
      <c r="BY177" s="6">
        <v>0</v>
      </c>
      <c r="BZ177" s="6">
        <v>17.391304347826097</v>
      </c>
      <c r="CA177" s="6">
        <v>2.4999999999999911</v>
      </c>
      <c r="CB177" s="6">
        <v>7.1053801626119517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44.29530201342282</v>
      </c>
      <c r="CN177" s="6">
        <v>25.5</v>
      </c>
      <c r="CO177" s="6">
        <v>0</v>
      </c>
      <c r="CP177" s="6">
        <f t="shared" si="183"/>
        <v>5.3773325846589364</v>
      </c>
      <c r="CQ177" s="6">
        <f t="shared" si="184"/>
        <v>0</v>
      </c>
      <c r="CR177" s="6">
        <f t="shared" si="144"/>
        <v>44.29530201342282</v>
      </c>
      <c r="CS177" s="10">
        <f t="shared" si="145"/>
        <v>18</v>
      </c>
      <c r="CT177" s="7">
        <f t="array" ref="CT177">SUM(IF($BX177:$CO177&lt;0,1,0))</f>
        <v>0</v>
      </c>
      <c r="CU177" s="9">
        <f t="shared" si="180"/>
        <v>0</v>
      </c>
      <c r="CV177" s="7">
        <f t="array" ref="CV177">SUM(IF($BX177:$CO177&gt;15,1,0))</f>
        <v>3</v>
      </c>
      <c r="CW177" s="9">
        <f t="shared" si="181"/>
        <v>16.666666666666664</v>
      </c>
      <c r="CX177" s="7">
        <f t="array" ref="CX177">SUM(IF(BX177:CO177&gt;40,1,0))</f>
        <v>1</v>
      </c>
      <c r="CY177" s="9">
        <f t="shared" si="182"/>
        <v>5.5555555555555554</v>
      </c>
      <c r="CZ177" s="6">
        <v>0</v>
      </c>
      <c r="DA177" s="6">
        <v>-0.90605627086314255</v>
      </c>
      <c r="DB177" s="6">
        <f t="shared" si="162"/>
        <v>-0.45302813543157128</v>
      </c>
      <c r="DC177" s="6">
        <f t="shared" si="146"/>
        <v>-0.45302813543157128</v>
      </c>
      <c r="DD177" s="6">
        <f t="shared" si="147"/>
        <v>0</v>
      </c>
      <c r="DE177" s="10">
        <f t="shared" si="148"/>
        <v>2</v>
      </c>
      <c r="DF177" s="7">
        <f t="array" ref="DF177">SUM(IF($CZ177:$DA177&lt;0,1,0))</f>
        <v>1</v>
      </c>
      <c r="DG177" s="9">
        <f t="shared" si="149"/>
        <v>50</v>
      </c>
      <c r="DH177" s="7">
        <f t="array" ref="DH177">SUM(IF($CZ177:$DA177&gt;20,1,0))</f>
        <v>0</v>
      </c>
      <c r="DI177" s="9">
        <f t="shared" si="150"/>
        <v>0</v>
      </c>
      <c r="DJ177" s="7">
        <f t="array" ref="DJ177">SUM(IF(CZ177:DA177&gt;40,1,0))</f>
        <v>0</v>
      </c>
      <c r="DK177" s="9">
        <f t="shared" si="163"/>
        <v>0</v>
      </c>
      <c r="DL177" s="6">
        <v>0.45303867403314602</v>
      </c>
      <c r="DM177" s="6">
        <v>4.3871705835702999</v>
      </c>
      <c r="DN177" s="6">
        <f t="shared" si="190"/>
        <v>2.4201046288017229</v>
      </c>
      <c r="DO177" s="6">
        <f t="shared" si="191"/>
        <v>2.4201046288017229</v>
      </c>
      <c r="DP177" s="6">
        <f t="shared" si="192"/>
        <v>4.3871705835702999</v>
      </c>
      <c r="DQ177" s="10">
        <f t="shared" si="193"/>
        <v>2</v>
      </c>
      <c r="DR177" s="7">
        <f t="array" ref="DR177">SUM(IF($DL177:$DM177&lt;0,1,0))</f>
        <v>0</v>
      </c>
      <c r="DS177" s="9">
        <f t="shared" si="194"/>
        <v>0</v>
      </c>
      <c r="DT177" s="7">
        <f t="array" ref="DT177">SUM(IF($DL177:$DM177&gt;15,1,0))</f>
        <v>0</v>
      </c>
      <c r="DU177" s="9">
        <f t="shared" si="195"/>
        <v>0</v>
      </c>
      <c r="DV177" s="7">
        <f t="array" ref="DV177">SUM(IF(DL177:DM177&gt;40,1,0))</f>
        <v>0</v>
      </c>
      <c r="DW177" s="9">
        <f t="shared" si="196"/>
        <v>0</v>
      </c>
      <c r="DX177" s="6">
        <f t="shared" si="165"/>
        <v>8.4463702878834095</v>
      </c>
      <c r="DY177" s="6">
        <f t="shared" si="151"/>
        <v>0</v>
      </c>
      <c r="DZ177" s="6">
        <f t="shared" si="152"/>
        <v>201.98876527047278</v>
      </c>
      <c r="EA177" s="9">
        <f t="shared" si="170"/>
        <v>0</v>
      </c>
      <c r="EB177" s="6">
        <f t="shared" si="153"/>
        <v>33.770984456702315</v>
      </c>
      <c r="EC177" s="9">
        <f t="shared" si="171"/>
        <v>432.77622216190599</v>
      </c>
      <c r="ED177" s="10">
        <f t="shared" si="154"/>
        <v>65</v>
      </c>
      <c r="EE177" s="10">
        <f t="shared" si="155"/>
        <v>14</v>
      </c>
      <c r="EF177" s="9">
        <f t="shared" si="156"/>
        <v>21.53846153846154</v>
      </c>
      <c r="EG177" s="10">
        <f t="shared" si="157"/>
        <v>6</v>
      </c>
      <c r="EH177" s="9">
        <f t="shared" si="158"/>
        <v>9.2307692307692317</v>
      </c>
      <c r="EI177" s="9">
        <f t="shared" si="172"/>
        <v>10.512820512820515</v>
      </c>
      <c r="EJ177" s="10">
        <f t="shared" si="159"/>
        <v>4</v>
      </c>
      <c r="EK177" s="9">
        <f t="shared" si="164"/>
        <v>6.1538461538461542</v>
      </c>
      <c r="EL177" s="6"/>
      <c r="EM177" s="5"/>
      <c r="EN177" s="5"/>
      <c r="EO177" s="5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</row>
    <row r="178" spans="1:168" x14ac:dyDescent="0.4">
      <c r="A178" s="7"/>
      <c r="B178" s="17">
        <v>1969</v>
      </c>
      <c r="C178" s="9">
        <v>-11.131059245960506</v>
      </c>
      <c r="D178" s="9">
        <v>-66.620346491091325</v>
      </c>
      <c r="E178" s="9">
        <v>4.5582663305410165E-2</v>
      </c>
      <c r="F178" s="9">
        <v>4.5582663305410165E-2</v>
      </c>
      <c r="G178" s="9">
        <v>0</v>
      </c>
      <c r="H178" s="9">
        <v>0</v>
      </c>
      <c r="I178" s="9">
        <v>1.1992565047624915E-2</v>
      </c>
      <c r="J178" s="9">
        <v>-12.741434856686739</v>
      </c>
      <c r="K178" s="9">
        <v>0</v>
      </c>
      <c r="L178" s="9">
        <v>1.120620182333365</v>
      </c>
      <c r="M178" s="9">
        <v>0</v>
      </c>
      <c r="N178" s="9">
        <v>0</v>
      </c>
      <c r="O178" s="9">
        <v>0</v>
      </c>
      <c r="P178" s="6">
        <f t="shared" si="197"/>
        <v>-6.866850963057443</v>
      </c>
      <c r="Q178" s="6">
        <f t="shared" si="198"/>
        <v>0</v>
      </c>
      <c r="R178" s="6">
        <f t="shared" si="199"/>
        <v>1.120620182333365</v>
      </c>
      <c r="S178" s="10">
        <f t="shared" si="200"/>
        <v>13</v>
      </c>
      <c r="T178" s="7">
        <f t="array" ref="T178">SUM(IF($C178:$O178&lt;0,1,0))</f>
        <v>3</v>
      </c>
      <c r="U178" s="9">
        <f t="shared" si="201"/>
        <v>23.076923076923077</v>
      </c>
      <c r="V178" s="7">
        <f t="array" ref="V178">SUM(IF($C178:$O178&gt;15,1,0))</f>
        <v>0</v>
      </c>
      <c r="W178" s="9">
        <f t="shared" si="202"/>
        <v>0</v>
      </c>
      <c r="X178" s="7">
        <f t="array" ref="X178">SUM(IF(C178:O178&gt;40,1,0))</f>
        <v>0</v>
      </c>
      <c r="Y178" s="9">
        <f t="shared" si="203"/>
        <v>0</v>
      </c>
      <c r="Z178" s="6">
        <v>0</v>
      </c>
      <c r="AA178" s="6">
        <v>-0.67865514810746541</v>
      </c>
      <c r="AB178" s="9">
        <v>0.22558386411890563</v>
      </c>
      <c r="AC178" s="6">
        <v>-18.526315789473678</v>
      </c>
      <c r="AD178" s="6">
        <v>-1.3978194017338907E-2</v>
      </c>
      <c r="AE178" s="6">
        <v>5.4347826086956541</v>
      </c>
      <c r="AF178" s="6">
        <v>0.97402597402596047</v>
      </c>
      <c r="AG178" s="6">
        <v>-0.16666666666667052</v>
      </c>
      <c r="AH178" s="6">
        <v>0</v>
      </c>
      <c r="AI178" s="6">
        <v>0.32467532467532756</v>
      </c>
      <c r="AJ178" s="6">
        <v>1.7073170731707332</v>
      </c>
      <c r="AK178" s="6">
        <v>0.3717026378896815</v>
      </c>
      <c r="AL178" s="6">
        <f t="shared" si="185"/>
        <v>-0.86229402630740737</v>
      </c>
      <c r="AM178" s="6">
        <f t="shared" si="186"/>
        <v>0.11279193205945282</v>
      </c>
      <c r="AN178" s="6">
        <f t="shared" si="137"/>
        <v>5.4347826086956541</v>
      </c>
      <c r="AO178" s="10">
        <f t="shared" si="138"/>
        <v>12</v>
      </c>
      <c r="AP178" s="7">
        <f t="array" ref="AP178">SUM(IF($Z178:$AK178&lt;0,1,0))</f>
        <v>4</v>
      </c>
      <c r="AQ178" s="9">
        <f t="shared" si="187"/>
        <v>33.333333333333336</v>
      </c>
      <c r="AR178" s="7">
        <f t="array" ref="AR178">SUM(IF($Z178:$AK178&gt;15,1,0))</f>
        <v>0</v>
      </c>
      <c r="AS178" s="9">
        <f t="shared" si="188"/>
        <v>0</v>
      </c>
      <c r="AT178" s="7">
        <f t="array" ref="AT178">SUM(IF(Z178:AK178&gt;40,1,0))</f>
        <v>0</v>
      </c>
      <c r="AU178" s="9">
        <f t="shared" si="189"/>
        <v>0</v>
      </c>
      <c r="AV178" s="6">
        <v>0</v>
      </c>
      <c r="AW178" s="6">
        <v>-0.94475468687674757</v>
      </c>
      <c r="AX178" s="6">
        <v>-0.1199840021330556</v>
      </c>
      <c r="AY178" s="6">
        <v>0.41891083183722699</v>
      </c>
      <c r="AZ178" s="6">
        <v>14.792899408284033</v>
      </c>
      <c r="BA178" s="6">
        <v>-7.7409676209526097</v>
      </c>
      <c r="BB178" s="6">
        <v>0</v>
      </c>
      <c r="BC178" s="6">
        <v>0</v>
      </c>
      <c r="BD178" s="6">
        <v>0.32076984763431682</v>
      </c>
      <c r="BE178" s="6">
        <v>0.4991680532445919</v>
      </c>
      <c r="BF178" s="6">
        <v>6.993006993005757E-2</v>
      </c>
      <c r="BG178" s="6">
        <v>0</v>
      </c>
      <c r="BH178" s="6">
        <v>-0.41710114702815382</v>
      </c>
      <c r="BI178" s="6">
        <v>4.8543689320388328</v>
      </c>
      <c r="BJ178" s="6">
        <v>0.34374104841021769</v>
      </c>
      <c r="BK178" s="9">
        <v>-0.19305019305019266</v>
      </c>
      <c r="BL178" s="6">
        <v>0</v>
      </c>
      <c r="BM178" s="6">
        <v>-0.69146399618502663</v>
      </c>
      <c r="BN178" s="6">
        <f t="shared" si="160"/>
        <v>0.62180369695297166</v>
      </c>
      <c r="BO178" s="6">
        <f t="shared" si="139"/>
        <v>0</v>
      </c>
      <c r="BP178" s="6">
        <f t="shared" si="140"/>
        <v>14.792899408284033</v>
      </c>
      <c r="BQ178" s="10">
        <f t="shared" si="141"/>
        <v>18</v>
      </c>
      <c r="BR178" s="7">
        <f t="array" ref="BR178">SUM(IF($AV178:$BM178&lt;0,1,0))</f>
        <v>6</v>
      </c>
      <c r="BS178" s="9">
        <f t="shared" si="142"/>
        <v>33.333333333333336</v>
      </c>
      <c r="BT178" s="7">
        <f t="array" ref="BT178">SUM(IF($AV178:$BM178&gt;15,1,0))</f>
        <v>0</v>
      </c>
      <c r="BU178" s="9">
        <f t="shared" si="143"/>
        <v>0</v>
      </c>
      <c r="BV178" s="7">
        <f t="array" ref="BV178">SUM(IF(AV178:BM178&gt;40,1,0))</f>
        <v>0</v>
      </c>
      <c r="BW178" s="9">
        <f t="shared" si="161"/>
        <v>0</v>
      </c>
      <c r="BX178" s="6">
        <v>0.56999999999999995</v>
      </c>
      <c r="BY178" s="6">
        <v>0</v>
      </c>
      <c r="BZ178" s="6">
        <v>19.753086419753064</v>
      </c>
      <c r="CA178" s="6">
        <v>44.878048780487802</v>
      </c>
      <c r="CB178" s="6">
        <v>5.5445509326246922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1.5936254980079667</v>
      </c>
      <c r="CO178" s="6">
        <v>0</v>
      </c>
      <c r="CP178" s="6">
        <f t="shared" si="183"/>
        <v>4.01885064615964</v>
      </c>
      <c r="CQ178" s="6">
        <f t="shared" si="184"/>
        <v>0</v>
      </c>
      <c r="CR178" s="6">
        <f t="shared" si="144"/>
        <v>44.878048780487802</v>
      </c>
      <c r="CS178" s="10">
        <f t="shared" si="145"/>
        <v>18</v>
      </c>
      <c r="CT178" s="7">
        <f t="array" ref="CT178">SUM(IF($BX178:$CO178&lt;0,1,0))</f>
        <v>0</v>
      </c>
      <c r="CU178" s="9">
        <f t="shared" si="180"/>
        <v>0</v>
      </c>
      <c r="CV178" s="7">
        <f t="array" ref="CV178">SUM(IF($BX178:$CO178&gt;15,1,0))</f>
        <v>2</v>
      </c>
      <c r="CW178" s="9">
        <f t="shared" si="181"/>
        <v>11.111111111111111</v>
      </c>
      <c r="CX178" s="7">
        <f t="array" ref="CX178">SUM(IF(BX178:CO178&gt;40,1,0))</f>
        <v>1</v>
      </c>
      <c r="CY178" s="9">
        <f t="shared" si="182"/>
        <v>5.5555555555555554</v>
      </c>
      <c r="CZ178" s="6">
        <v>-5.7419835943325781</v>
      </c>
      <c r="DA178" s="6">
        <v>0.69627851140456887</v>
      </c>
      <c r="DB178" s="6">
        <f t="shared" si="162"/>
        <v>-2.5228525414640046</v>
      </c>
      <c r="DC178" s="6">
        <f t="shared" si="146"/>
        <v>-2.5228525414640046</v>
      </c>
      <c r="DD178" s="6">
        <f t="shared" si="147"/>
        <v>0.69627851140456887</v>
      </c>
      <c r="DE178" s="10">
        <f t="shared" si="148"/>
        <v>2</v>
      </c>
      <c r="DF178" s="7">
        <f t="array" ref="DF178">SUM(IF($CZ178:$DA178&lt;0,1,0))</f>
        <v>1</v>
      </c>
      <c r="DG178" s="9">
        <f t="shared" si="149"/>
        <v>50</v>
      </c>
      <c r="DH178" s="7">
        <f t="array" ref="DH178">SUM(IF($CZ178:$DA178&gt;20,1,0))</f>
        <v>0</v>
      </c>
      <c r="DI178" s="9">
        <f t="shared" si="150"/>
        <v>0</v>
      </c>
      <c r="DJ178" s="7">
        <f t="array" ref="DJ178">SUM(IF(CZ178:DA178&gt;40,1,0))</f>
        <v>0</v>
      </c>
      <c r="DK178" s="9">
        <f t="shared" si="163"/>
        <v>0</v>
      </c>
      <c r="DL178" s="6">
        <v>-1.6059839401606046</v>
      </c>
      <c r="DM178" s="6">
        <v>4.9503470312745215</v>
      </c>
      <c r="DN178" s="6">
        <f t="shared" si="190"/>
        <v>1.6721815455569584</v>
      </c>
      <c r="DO178" s="6">
        <f t="shared" si="191"/>
        <v>1.6721815455569584</v>
      </c>
      <c r="DP178" s="6">
        <f t="shared" si="192"/>
        <v>4.9503470312745215</v>
      </c>
      <c r="DQ178" s="10">
        <f t="shared" si="193"/>
        <v>2</v>
      </c>
      <c r="DR178" s="7">
        <f t="array" ref="DR178">SUM(IF($DL178:$DM178&lt;0,1,0))</f>
        <v>1</v>
      </c>
      <c r="DS178" s="9">
        <f t="shared" si="194"/>
        <v>50</v>
      </c>
      <c r="DT178" s="7">
        <f t="array" ref="DT178">SUM(IF($DL178:$DM178&gt;15,1,0))</f>
        <v>0</v>
      </c>
      <c r="DU178" s="9">
        <f t="shared" si="195"/>
        <v>0</v>
      </c>
      <c r="DV178" s="7">
        <f t="array" ref="DV178">SUM(IF(DL178:DM178&gt;40,1,0))</f>
        <v>0</v>
      </c>
      <c r="DW178" s="9">
        <f t="shared" si="196"/>
        <v>0</v>
      </c>
      <c r="DX178" s="6">
        <f t="shared" si="165"/>
        <v>-0.2736331484803497</v>
      </c>
      <c r="DY178" s="6">
        <f t="shared" si="151"/>
        <v>0</v>
      </c>
      <c r="DZ178" s="6">
        <f t="shared" si="152"/>
        <v>44.878048780487802</v>
      </c>
      <c r="EA178" s="9">
        <f t="shared" si="170"/>
        <v>0</v>
      </c>
      <c r="EB178" s="6">
        <f t="shared" si="153"/>
        <v>11.111122780878251</v>
      </c>
      <c r="EC178" s="9">
        <f t="shared" si="171"/>
        <v>374.13460235416011</v>
      </c>
      <c r="ED178" s="10">
        <f t="shared" si="154"/>
        <v>65</v>
      </c>
      <c r="EE178" s="10">
        <f t="shared" si="155"/>
        <v>15</v>
      </c>
      <c r="EF178" s="9">
        <f t="shared" si="156"/>
        <v>23.076923076923077</v>
      </c>
      <c r="EG178" s="10">
        <f t="shared" si="157"/>
        <v>2</v>
      </c>
      <c r="EH178" s="9">
        <f t="shared" si="158"/>
        <v>3.0769230769230771</v>
      </c>
      <c r="EI178" s="9">
        <f t="shared" si="172"/>
        <v>9.4871794871794872</v>
      </c>
      <c r="EJ178" s="10">
        <f t="shared" si="159"/>
        <v>1</v>
      </c>
      <c r="EK178" s="9">
        <f t="shared" si="164"/>
        <v>1.5384615384615385</v>
      </c>
      <c r="EL178" s="6"/>
      <c r="EM178" s="5"/>
      <c r="EN178" s="5"/>
      <c r="EO178" s="5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</row>
    <row r="179" spans="1:168" x14ac:dyDescent="0.4">
      <c r="A179" s="7"/>
      <c r="B179" s="17">
        <v>1970</v>
      </c>
      <c r="C179" s="9">
        <v>0.72332730560580316</v>
      </c>
      <c r="D179" s="9">
        <v>107.40545523099571</v>
      </c>
      <c r="E179" s="9">
        <v>-0.17895871201408786</v>
      </c>
      <c r="F179" s="9">
        <v>-0.17895871201408786</v>
      </c>
      <c r="G179" s="9">
        <v>0</v>
      </c>
      <c r="H179" s="9">
        <v>0</v>
      </c>
      <c r="I179" s="9">
        <v>-1.8579399753515524E-2</v>
      </c>
      <c r="J179" s="9">
        <v>4.7772328314787504</v>
      </c>
      <c r="K179" s="9">
        <v>-24.331513369732615</v>
      </c>
      <c r="L179" s="9">
        <v>-0.56215369478276322</v>
      </c>
      <c r="M179" s="9">
        <v>0</v>
      </c>
      <c r="N179" s="9">
        <v>0</v>
      </c>
      <c r="O179" s="9">
        <v>0</v>
      </c>
      <c r="P179" s="6">
        <f t="shared" si="197"/>
        <v>6.7412193445987061</v>
      </c>
      <c r="Q179" s="6">
        <f t="shared" si="198"/>
        <v>0</v>
      </c>
      <c r="R179" s="6">
        <f t="shared" si="199"/>
        <v>107.40545523099571</v>
      </c>
      <c r="S179" s="10">
        <f t="shared" si="200"/>
        <v>13</v>
      </c>
      <c r="T179" s="7">
        <f t="array" ref="T179">SUM(IF($C179:$O179&lt;0,1,0))</f>
        <v>5</v>
      </c>
      <c r="U179" s="9">
        <f t="shared" si="201"/>
        <v>38.46153846153846</v>
      </c>
      <c r="V179" s="7">
        <f t="array" ref="V179">SUM(IF($C179:$O179&gt;15,1,0))</f>
        <v>1</v>
      </c>
      <c r="W179" s="9">
        <f t="shared" si="202"/>
        <v>7.6923076923076925</v>
      </c>
      <c r="X179" s="7">
        <f t="array" ref="X179">SUM(IF(C179:O179&gt;40,1,0))</f>
        <v>1</v>
      </c>
      <c r="Y179" s="9">
        <f t="shared" si="203"/>
        <v>7.6923076923076925</v>
      </c>
      <c r="Z179" s="6">
        <v>0</v>
      </c>
      <c r="AA179" s="6">
        <v>0.29213223522421838</v>
      </c>
      <c r="AB179" s="9">
        <v>-0.22507612869059335</v>
      </c>
      <c r="AC179" s="6">
        <v>0</v>
      </c>
      <c r="AD179" s="6">
        <v>-3.3552355654975496E-2</v>
      </c>
      <c r="AE179" s="6">
        <v>26.116838487972505</v>
      </c>
      <c r="AF179" s="6">
        <v>-0.3215434083601254</v>
      </c>
      <c r="AG179" s="6">
        <v>-0.29215358931553581</v>
      </c>
      <c r="AH179" s="6">
        <v>0.25445292620864812</v>
      </c>
      <c r="AI179" s="6">
        <v>-0.32362459546925182</v>
      </c>
      <c r="AJ179" s="6">
        <v>-0.83932853717026967</v>
      </c>
      <c r="AK179" s="6">
        <v>0</v>
      </c>
      <c r="AL179" s="6">
        <f t="shared" si="185"/>
        <v>2.0523454195620516</v>
      </c>
      <c r="AM179" s="6">
        <f t="shared" si="186"/>
        <v>-1.6776177827487748E-2</v>
      </c>
      <c r="AN179" s="6">
        <f t="shared" si="137"/>
        <v>26.116838487972505</v>
      </c>
      <c r="AO179" s="10">
        <f t="shared" si="138"/>
        <v>12</v>
      </c>
      <c r="AP179" s="7">
        <f t="array" ref="AP179">SUM(IF($Z179:$AK179&lt;0,1,0))</f>
        <v>6</v>
      </c>
      <c r="AQ179" s="9">
        <f t="shared" si="187"/>
        <v>50</v>
      </c>
      <c r="AR179" s="7">
        <f t="array" ref="AR179">SUM(IF($Z179:$AK179&gt;15,1,0))</f>
        <v>1</v>
      </c>
      <c r="AS179" s="9">
        <f t="shared" si="188"/>
        <v>8.3333333333333321</v>
      </c>
      <c r="AT179" s="7">
        <f t="array" ref="AT179">SUM(IF(Z179:AK179&gt;40,1,0))</f>
        <v>0</v>
      </c>
      <c r="AU179" s="9">
        <f t="shared" si="189"/>
        <v>0</v>
      </c>
      <c r="AV179" s="6">
        <v>0</v>
      </c>
      <c r="AW179" s="6">
        <v>1.7516907842929363E-2</v>
      </c>
      <c r="AX179" s="6">
        <v>-4.0042712226373567E-2</v>
      </c>
      <c r="AY179" s="6">
        <v>-0.715137067938032</v>
      </c>
      <c r="AZ179" s="6">
        <v>-4.9828178694158121</v>
      </c>
      <c r="BA179" s="6">
        <v>-1.1355321282419562</v>
      </c>
      <c r="BB179" s="6">
        <v>0</v>
      </c>
      <c r="BC179" s="6">
        <v>0</v>
      </c>
      <c r="BD179" s="6">
        <v>-0.39968025579536492</v>
      </c>
      <c r="BE179" s="6">
        <v>-0.74503311258278249</v>
      </c>
      <c r="BF179" s="6">
        <v>-6.9881201956667471E-2</v>
      </c>
      <c r="BG179" s="6">
        <v>2.5000002068509275E-8</v>
      </c>
      <c r="BH179" s="6">
        <v>0.34904013961605251</v>
      </c>
      <c r="BI179" s="6">
        <v>13.888888888888884</v>
      </c>
      <c r="BJ179" s="6">
        <v>-0.48529831572937665</v>
      </c>
      <c r="BK179" s="9">
        <v>0</v>
      </c>
      <c r="BL179" s="6">
        <v>0</v>
      </c>
      <c r="BM179" s="6">
        <v>0.31212484993998757</v>
      </c>
      <c r="BN179" s="6">
        <f t="shared" si="160"/>
        <v>0.33300823041119393</v>
      </c>
      <c r="BO179" s="6">
        <f t="shared" si="139"/>
        <v>0</v>
      </c>
      <c r="BP179" s="6">
        <f t="shared" si="140"/>
        <v>13.888888888888884</v>
      </c>
      <c r="BQ179" s="10">
        <f t="shared" si="141"/>
        <v>18</v>
      </c>
      <c r="BR179" s="7">
        <f t="array" ref="BR179">SUM(IF($AV179:$BM179&lt;0,1,0))</f>
        <v>8</v>
      </c>
      <c r="BS179" s="9">
        <f t="shared" si="142"/>
        <v>44.444444444444443</v>
      </c>
      <c r="BT179" s="7">
        <f t="array" ref="BT179">SUM(IF($AV179:$BM179&gt;15,1,0))</f>
        <v>0</v>
      </c>
      <c r="BU179" s="9">
        <f t="shared" si="143"/>
        <v>0</v>
      </c>
      <c r="BV179" s="7">
        <f t="array" ref="BV179">SUM(IF(AV179:BM179&gt;40,1,0))</f>
        <v>0</v>
      </c>
      <c r="BW179" s="9">
        <f t="shared" si="161"/>
        <v>0</v>
      </c>
      <c r="BX179" s="6">
        <v>24.431818181818166</v>
      </c>
      <c r="BY179" s="6">
        <v>0</v>
      </c>
      <c r="BZ179" s="6">
        <v>6.1855670103093008</v>
      </c>
      <c r="CA179" s="6">
        <v>88.552188552188554</v>
      </c>
      <c r="CB179" s="6">
        <v>6.9075379994328889</v>
      </c>
      <c r="CC179" s="6">
        <v>0</v>
      </c>
      <c r="CD179" s="6">
        <v>0</v>
      </c>
      <c r="CE179" s="6">
        <v>14.666666666666671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13.725490196078427</v>
      </c>
      <c r="CO179" s="6">
        <v>0</v>
      </c>
      <c r="CP179" s="6">
        <f t="shared" si="183"/>
        <v>8.5816260336941124</v>
      </c>
      <c r="CQ179" s="6">
        <f t="shared" si="184"/>
        <v>0</v>
      </c>
      <c r="CR179" s="6">
        <f t="shared" si="144"/>
        <v>88.552188552188554</v>
      </c>
      <c r="CS179" s="10">
        <f t="shared" si="145"/>
        <v>18</v>
      </c>
      <c r="CT179" s="7">
        <f t="array" ref="CT179">SUM(IF($BX179:$CO179&lt;0,1,0))</f>
        <v>0</v>
      </c>
      <c r="CU179" s="9">
        <f t="shared" si="180"/>
        <v>0</v>
      </c>
      <c r="CV179" s="7">
        <f t="array" ref="CV179">SUM(IF($BX179:$CO179&gt;15,1,0))</f>
        <v>2</v>
      </c>
      <c r="CW179" s="9">
        <f t="shared" si="181"/>
        <v>11.111111111111111</v>
      </c>
      <c r="CX179" s="7">
        <f t="array" ref="CX179">SUM(IF(BX179:CO179&gt;40,1,0))</f>
        <v>1</v>
      </c>
      <c r="CY179" s="9">
        <f t="shared" si="182"/>
        <v>5.5555555555555554</v>
      </c>
      <c r="CZ179" s="6">
        <v>-0.87025316455697777</v>
      </c>
      <c r="DA179" s="6">
        <v>-0.3111536620392763</v>
      </c>
      <c r="DB179" s="6">
        <f t="shared" si="162"/>
        <v>-0.59070341329812703</v>
      </c>
      <c r="DC179" s="6">
        <f t="shared" si="146"/>
        <v>-0.59070341329812703</v>
      </c>
      <c r="DD179" s="6">
        <f t="shared" si="147"/>
        <v>-0.3111536620392763</v>
      </c>
      <c r="DE179" s="10">
        <f t="shared" si="148"/>
        <v>2</v>
      </c>
      <c r="DF179" s="7">
        <f t="array" ref="DF179">SUM(IF($CZ179:$DA179&lt;0,1,0))</f>
        <v>2</v>
      </c>
      <c r="DG179" s="9">
        <f t="shared" si="149"/>
        <v>100</v>
      </c>
      <c r="DH179" s="7">
        <f t="array" ref="DH179">SUM(IF($CZ179:$DA179&gt;20,1,0))</f>
        <v>0</v>
      </c>
      <c r="DI179" s="9">
        <f t="shared" si="150"/>
        <v>0</v>
      </c>
      <c r="DJ179" s="7">
        <f t="array" ref="DJ179">SUM(IF(CZ179:DA179&gt;40,1,0))</f>
        <v>0</v>
      </c>
      <c r="DK179" s="9">
        <f t="shared" si="163"/>
        <v>0</v>
      </c>
      <c r="DL179" s="6">
        <v>0.26830631637786428</v>
      </c>
      <c r="DM179" s="6">
        <v>7.3508826936757616</v>
      </c>
      <c r="DN179" s="6">
        <f t="shared" si="190"/>
        <v>3.809594505026813</v>
      </c>
      <c r="DO179" s="6">
        <f t="shared" si="191"/>
        <v>3.809594505026813</v>
      </c>
      <c r="DP179" s="6">
        <f t="shared" si="192"/>
        <v>7.3508826936757616</v>
      </c>
      <c r="DQ179" s="10">
        <f t="shared" si="193"/>
        <v>2</v>
      </c>
      <c r="DR179" s="7">
        <f t="array" ref="DR179">SUM(IF($DL179:$DM179&lt;0,1,0))</f>
        <v>0</v>
      </c>
      <c r="DS179" s="9">
        <f t="shared" si="194"/>
        <v>0</v>
      </c>
      <c r="DT179" s="7">
        <f t="array" ref="DT179">SUM(IF($DL179:$DM179&gt;15,1,0))</f>
        <v>0</v>
      </c>
      <c r="DU179" s="9">
        <f t="shared" si="195"/>
        <v>0</v>
      </c>
      <c r="DV179" s="7">
        <f t="array" ref="DV179">SUM(IF(DL179:DM179&gt;40,1,0))</f>
        <v>0</v>
      </c>
      <c r="DW179" s="9">
        <f t="shared" si="196"/>
        <v>0</v>
      </c>
      <c r="DX179" s="6">
        <f t="shared" si="165"/>
        <v>4.2948491607981651</v>
      </c>
      <c r="DY179" s="6">
        <f t="shared" si="151"/>
        <v>0</v>
      </c>
      <c r="DZ179" s="6">
        <f t="shared" si="152"/>
        <v>107.40545523099571</v>
      </c>
      <c r="EA179" s="9">
        <f t="shared" si="170"/>
        <v>0</v>
      </c>
      <c r="EB179" s="6">
        <f t="shared" si="153"/>
        <v>18.044885229034183</v>
      </c>
      <c r="EC179" s="9">
        <f t="shared" si="171"/>
        <v>367.47411026662076</v>
      </c>
      <c r="ED179" s="10">
        <f t="shared" si="154"/>
        <v>65</v>
      </c>
      <c r="EE179" s="10">
        <f t="shared" si="155"/>
        <v>21</v>
      </c>
      <c r="EF179" s="9">
        <f t="shared" si="156"/>
        <v>32.307692307692307</v>
      </c>
      <c r="EG179" s="10">
        <f t="shared" si="157"/>
        <v>4</v>
      </c>
      <c r="EH179" s="9">
        <f t="shared" si="158"/>
        <v>6.1538461538461542</v>
      </c>
      <c r="EI179" s="9">
        <f t="shared" si="172"/>
        <v>8.9743589743589762</v>
      </c>
      <c r="EJ179" s="10">
        <f t="shared" si="159"/>
        <v>2</v>
      </c>
      <c r="EK179" s="9">
        <f t="shared" si="164"/>
        <v>3.0769230769230771</v>
      </c>
      <c r="EL179" s="6"/>
      <c r="EM179" s="5"/>
      <c r="EN179" s="5"/>
      <c r="EO179" s="5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</row>
    <row r="180" spans="1:168" x14ac:dyDescent="0.4">
      <c r="A180" s="7"/>
      <c r="B180" s="17">
        <v>1971</v>
      </c>
      <c r="C180" s="9">
        <v>-0.27604141680531713</v>
      </c>
      <c r="D180" s="9">
        <v>-46.59173220406457</v>
      </c>
      <c r="E180" s="9">
        <v>0.33340284597898062</v>
      </c>
      <c r="F180" s="9">
        <v>0.33340284597898062</v>
      </c>
      <c r="G180" s="9">
        <v>0</v>
      </c>
      <c r="H180" s="9">
        <v>0</v>
      </c>
      <c r="I180" s="9">
        <v>7.2030647886300869E-4</v>
      </c>
      <c r="J180" s="9">
        <v>0.38895403300400755</v>
      </c>
      <c r="K180" s="9">
        <v>-1.3320999074930562</v>
      </c>
      <c r="L180" s="9">
        <v>4.0789272213313632</v>
      </c>
      <c r="M180" s="9">
        <v>-2.1373174476067458</v>
      </c>
      <c r="N180" s="9">
        <v>0</v>
      </c>
      <c r="O180" s="9">
        <v>0</v>
      </c>
      <c r="P180" s="6">
        <f t="shared" si="197"/>
        <v>-3.4770602863998077</v>
      </c>
      <c r="Q180" s="6">
        <f t="shared" si="198"/>
        <v>0</v>
      </c>
      <c r="R180" s="6">
        <f t="shared" si="199"/>
        <v>4.0789272213313632</v>
      </c>
      <c r="S180" s="10">
        <f t="shared" si="200"/>
        <v>13</v>
      </c>
      <c r="T180" s="7">
        <f t="array" ref="T180">SUM(IF($C180:$O180&lt;0,1,0))</f>
        <v>4</v>
      </c>
      <c r="U180" s="9">
        <f t="shared" si="201"/>
        <v>30.76923076923077</v>
      </c>
      <c r="V180" s="7">
        <f t="array" ref="V180">SUM(IF($C180:$O180&gt;15,1,0))</f>
        <v>0</v>
      </c>
      <c r="W180" s="9">
        <f t="shared" si="202"/>
        <v>0</v>
      </c>
      <c r="X180" s="7">
        <f t="array" ref="X180">SUM(IF(C180:O180&gt;40,1,0))</f>
        <v>0</v>
      </c>
      <c r="Y180" s="9">
        <f t="shared" si="203"/>
        <v>0</v>
      </c>
      <c r="Z180" s="6">
        <v>0</v>
      </c>
      <c r="AA180" s="6">
        <v>-6.2222295362538205</v>
      </c>
      <c r="AB180" s="9">
        <v>-3.4102972399150722</v>
      </c>
      <c r="AC180" s="6">
        <v>7.2351421188630471</v>
      </c>
      <c r="AD180" s="6">
        <v>-11.892708304198241</v>
      </c>
      <c r="AE180" s="6">
        <v>3.5422343324250649</v>
      </c>
      <c r="AF180" s="6">
        <v>-6.4580645161290366</v>
      </c>
      <c r="AG180" s="6">
        <v>-0.27208036835495442</v>
      </c>
      <c r="AH180" s="6">
        <v>74.619289340101517</v>
      </c>
      <c r="AI180" s="6">
        <v>-5.8441558441558517</v>
      </c>
      <c r="AJ180" s="6">
        <v>-0.36275695284159193</v>
      </c>
      <c r="AK180" s="6">
        <v>0</v>
      </c>
      <c r="AL180" s="6">
        <f t="shared" si="185"/>
        <v>4.2445310857950878</v>
      </c>
      <c r="AM180" s="6">
        <f t="shared" si="186"/>
        <v>-0.31741866059827317</v>
      </c>
      <c r="AN180" s="6">
        <f t="shared" si="137"/>
        <v>74.619289340101517</v>
      </c>
      <c r="AO180" s="10">
        <f t="shared" si="138"/>
        <v>12</v>
      </c>
      <c r="AP180" s="7">
        <f t="array" ref="AP180">SUM(IF($Z180:$AK180&lt;0,1,0))</f>
        <v>7</v>
      </c>
      <c r="AQ180" s="9">
        <f t="shared" si="187"/>
        <v>58.333333333333336</v>
      </c>
      <c r="AR180" s="7">
        <f t="array" ref="AR180">SUM(IF($Z180:$AK180&gt;15,1,0))</f>
        <v>1</v>
      </c>
      <c r="AS180" s="9">
        <f t="shared" si="188"/>
        <v>8.3333333333333321</v>
      </c>
      <c r="AT180" s="7">
        <f t="array" ref="AT180">SUM(IF(Z180:AK180&gt;40,1,0))</f>
        <v>1</v>
      </c>
      <c r="AU180" s="9">
        <f t="shared" si="189"/>
        <v>8.3333333333333321</v>
      </c>
      <c r="AV180" s="6">
        <v>2.0384360979895044</v>
      </c>
      <c r="AW180" s="6">
        <v>0.6871122990783185</v>
      </c>
      <c r="AX180" s="6">
        <v>5.2980774372005435</v>
      </c>
      <c r="AY180" s="6">
        <v>-0.47779111644656869</v>
      </c>
      <c r="AZ180" s="6">
        <v>5.2593506760034714</v>
      </c>
      <c r="BA180" s="6">
        <v>-10.389254385964907</v>
      </c>
      <c r="BB180" s="6">
        <v>0</v>
      </c>
      <c r="BC180" s="6">
        <v>-3.5666666666666624</v>
      </c>
      <c r="BD180" s="6">
        <v>-4.7174959871589035</v>
      </c>
      <c r="BE180" s="6">
        <v>0.89043816721949831</v>
      </c>
      <c r="BF180" s="6">
        <v>-6.1972027972028059</v>
      </c>
      <c r="BG180" s="6">
        <v>-8.0000000249999985</v>
      </c>
      <c r="BH180" s="6">
        <v>-4.1391304347826114</v>
      </c>
      <c r="BI180" s="6">
        <v>-25.203252032520329</v>
      </c>
      <c r="BJ180" s="6">
        <v>-5.3069420539300083</v>
      </c>
      <c r="BK180" s="9">
        <v>-5.9361702127659566</v>
      </c>
      <c r="BL180" s="6">
        <v>69.800884955752224</v>
      </c>
      <c r="BM180" s="6">
        <v>-6.2230732407850713</v>
      </c>
      <c r="BN180" s="6">
        <f t="shared" si="160"/>
        <v>0.2120733711122077</v>
      </c>
      <c r="BO180" s="6">
        <f t="shared" si="139"/>
        <v>-3.8528985507246372</v>
      </c>
      <c r="BP180" s="6">
        <f t="shared" si="140"/>
        <v>69.800884955752224</v>
      </c>
      <c r="BQ180" s="10">
        <f t="shared" si="141"/>
        <v>18</v>
      </c>
      <c r="BR180" s="7">
        <f t="array" ref="BR180">SUM(IF($AV180:$BM180&lt;0,1,0))</f>
        <v>11</v>
      </c>
      <c r="BS180" s="9">
        <f t="shared" si="142"/>
        <v>61.111111111111114</v>
      </c>
      <c r="BT180" s="7">
        <f t="array" ref="BT180">SUM(IF($AV180:$BM180&gt;15,1,0))</f>
        <v>1</v>
      </c>
      <c r="BU180" s="9">
        <f t="shared" si="143"/>
        <v>5.5555555555555554</v>
      </c>
      <c r="BV180" s="7">
        <f t="array" ref="BV180">SUM(IF(AV180:BM180&gt;40,1,0))</f>
        <v>1</v>
      </c>
      <c r="BW180" s="9">
        <f t="shared" si="161"/>
        <v>5.5555555555555554</v>
      </c>
      <c r="BX180" s="6">
        <v>130.59360730593608</v>
      </c>
      <c r="BY180" s="6">
        <v>0</v>
      </c>
      <c r="BZ180" s="6">
        <v>23.300970873786376</v>
      </c>
      <c r="CA180" s="6">
        <v>166.78571428571431</v>
      </c>
      <c r="CB180" s="6">
        <v>9.3525633618219963</v>
      </c>
      <c r="CC180" s="6">
        <v>0</v>
      </c>
      <c r="CD180" s="6">
        <v>0</v>
      </c>
      <c r="CE180" s="6">
        <v>21.124031007751931</v>
      </c>
      <c r="CF180" s="6">
        <v>0</v>
      </c>
      <c r="CG180" s="6">
        <v>0</v>
      </c>
      <c r="CH180" s="6">
        <v>0</v>
      </c>
      <c r="CI180" s="6">
        <v>8.0064051240991141E-2</v>
      </c>
      <c r="CJ180" s="6">
        <v>0</v>
      </c>
      <c r="CK180" s="6">
        <v>0</v>
      </c>
      <c r="CL180" s="6">
        <v>0</v>
      </c>
      <c r="CM180" s="6">
        <v>0</v>
      </c>
      <c r="CN180" s="6">
        <v>120.68965517241384</v>
      </c>
      <c r="CO180" s="6">
        <v>0</v>
      </c>
      <c r="CP180" s="6">
        <f t="shared" si="183"/>
        <v>26.218144781036969</v>
      </c>
      <c r="CQ180" s="6">
        <f t="shared" si="184"/>
        <v>0</v>
      </c>
      <c r="CR180" s="6">
        <f t="shared" si="144"/>
        <v>166.78571428571431</v>
      </c>
      <c r="CS180" s="10">
        <f t="shared" si="145"/>
        <v>18</v>
      </c>
      <c r="CT180" s="7">
        <f t="array" ref="CT180">SUM(IF($BX180:$CO180&lt;0,1,0))</f>
        <v>0</v>
      </c>
      <c r="CU180" s="9">
        <f t="shared" si="180"/>
        <v>0</v>
      </c>
      <c r="CV180" s="7">
        <f t="array" ref="CV180">SUM(IF($BX180:$CO180&gt;15,1,0))</f>
        <v>5</v>
      </c>
      <c r="CW180" s="9">
        <f t="shared" si="181"/>
        <v>27.777777777777779</v>
      </c>
      <c r="CX180" s="7">
        <f t="array" ref="CX180">SUM(IF(BX180:CO180&gt;40,1,0))</f>
        <v>3</v>
      </c>
      <c r="CY180" s="9">
        <f t="shared" si="182"/>
        <v>16.666666666666664</v>
      </c>
      <c r="CZ180" s="6">
        <v>-0.67837190742218167</v>
      </c>
      <c r="DA180" s="6">
        <v>6.6360387953037447</v>
      </c>
      <c r="DB180" s="6">
        <f t="shared" si="162"/>
        <v>2.9788334439407818</v>
      </c>
      <c r="DC180" s="6">
        <f t="shared" si="146"/>
        <v>2.9788334439407813</v>
      </c>
      <c r="DD180" s="6">
        <f t="shared" si="147"/>
        <v>6.6360387953037447</v>
      </c>
      <c r="DE180" s="10">
        <f t="shared" si="148"/>
        <v>2</v>
      </c>
      <c r="DF180" s="7">
        <f t="array" ref="DF180">SUM(IF($CZ180:$DA180&lt;0,1,0))</f>
        <v>1</v>
      </c>
      <c r="DG180" s="9">
        <f t="shared" si="149"/>
        <v>50</v>
      </c>
      <c r="DH180" s="7">
        <f t="array" ref="DH180">SUM(IF($CZ180:$DA180&gt;20,1,0))</f>
        <v>0</v>
      </c>
      <c r="DI180" s="9">
        <f t="shared" si="150"/>
        <v>0</v>
      </c>
      <c r="DJ180" s="7">
        <f t="array" ref="DJ180">SUM(IF(CZ180:DA180&gt;40,1,0))</f>
        <v>0</v>
      </c>
      <c r="DK180" s="9">
        <f t="shared" si="163"/>
        <v>0</v>
      </c>
      <c r="DL180" s="6">
        <v>-6.3886720927639695</v>
      </c>
      <c r="DM180" s="6">
        <v>10.254332792611018</v>
      </c>
      <c r="DN180" s="6">
        <f t="shared" si="190"/>
        <v>1.9328303499235244</v>
      </c>
      <c r="DO180" s="6">
        <f t="shared" si="191"/>
        <v>1.9328303499235249</v>
      </c>
      <c r="DP180" s="6">
        <f t="shared" si="192"/>
        <v>10.254332792611018</v>
      </c>
      <c r="DQ180" s="10">
        <f t="shared" si="193"/>
        <v>2</v>
      </c>
      <c r="DR180" s="7">
        <f t="array" ref="DR180">SUM(IF($DL180:$DM180&lt;0,1,0))</f>
        <v>1</v>
      </c>
      <c r="DS180" s="9">
        <f t="shared" si="194"/>
        <v>50</v>
      </c>
      <c r="DT180" s="7">
        <f t="array" ref="DT180">SUM(IF($DL180:$DM180&gt;15,1,0))</f>
        <v>0</v>
      </c>
      <c r="DU180" s="9">
        <f t="shared" si="195"/>
        <v>0</v>
      </c>
      <c r="DV180" s="7">
        <f t="array" ref="DV180">SUM(IF(DL180:DM180&gt;40,1,0))</f>
        <v>0</v>
      </c>
      <c r="DW180" s="9">
        <f t="shared" si="196"/>
        <v>0</v>
      </c>
      <c r="DX180" s="6">
        <f t="shared" si="165"/>
        <v>7.5584591328116533</v>
      </c>
      <c r="DY180" s="6">
        <f t="shared" si="151"/>
        <v>0</v>
      </c>
      <c r="DZ180" s="6">
        <f t="shared" si="152"/>
        <v>166.78571428571431</v>
      </c>
      <c r="EA180" s="9">
        <f t="shared" si="170"/>
        <v>0</v>
      </c>
      <c r="EB180" s="6">
        <f t="shared" si="153"/>
        <v>33.311999297175063</v>
      </c>
      <c r="EC180" s="9">
        <f t="shared" si="171"/>
        <v>364.02172931423979</v>
      </c>
      <c r="ED180" s="10">
        <f t="shared" si="154"/>
        <v>65</v>
      </c>
      <c r="EE180" s="10">
        <f t="shared" si="155"/>
        <v>24</v>
      </c>
      <c r="EF180" s="9">
        <f t="shared" si="156"/>
        <v>36.92307692307692</v>
      </c>
      <c r="EG180" s="10">
        <f t="shared" si="157"/>
        <v>7</v>
      </c>
      <c r="EH180" s="9">
        <f t="shared" si="158"/>
        <v>10.76923076923077</v>
      </c>
      <c r="EI180" s="9">
        <f t="shared" si="172"/>
        <v>8.9743589743589762</v>
      </c>
      <c r="EJ180" s="10">
        <f t="shared" si="159"/>
        <v>5</v>
      </c>
      <c r="EK180" s="9">
        <f t="shared" si="164"/>
        <v>7.6923076923076925</v>
      </c>
      <c r="EL180" s="6"/>
      <c r="EM180" s="5"/>
      <c r="EN180" s="5"/>
      <c r="EO180" s="5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</row>
    <row r="181" spans="1:168" x14ac:dyDescent="0.4">
      <c r="A181" s="7"/>
      <c r="B181" s="17">
        <v>1972</v>
      </c>
      <c r="C181" s="9">
        <v>-2.4475846935947732</v>
      </c>
      <c r="D181" s="9">
        <v>433.54823022073725</v>
      </c>
      <c r="E181" s="9">
        <v>-0.1217736224119248</v>
      </c>
      <c r="F181" s="9">
        <v>-0.1217736224119248</v>
      </c>
      <c r="G181" s="9">
        <v>0</v>
      </c>
      <c r="H181" s="9">
        <v>0</v>
      </c>
      <c r="I181" s="9">
        <v>1.200144966717609E-3</v>
      </c>
      <c r="J181" s="9">
        <v>-2.4508869986752169</v>
      </c>
      <c r="K181" s="9">
        <v>-23.457716107256697</v>
      </c>
      <c r="L181" s="9">
        <v>-2.2702026540146303</v>
      </c>
      <c r="M181" s="9">
        <v>0.83542928306310493</v>
      </c>
      <c r="N181" s="9">
        <v>0</v>
      </c>
      <c r="O181" s="9">
        <v>-6.047879042419158</v>
      </c>
      <c r="P181" s="6">
        <f t="shared" si="197"/>
        <v>30.574387915998674</v>
      </c>
      <c r="Q181" s="6">
        <f t="shared" si="198"/>
        <v>-0.1217736224119248</v>
      </c>
      <c r="R181" s="6">
        <f t="shared" si="199"/>
        <v>433.54823022073725</v>
      </c>
      <c r="S181" s="10">
        <f t="shared" si="200"/>
        <v>13</v>
      </c>
      <c r="T181" s="7">
        <f t="array" ref="T181">SUM(IF($C181:$O181&lt;0,1,0))</f>
        <v>7</v>
      </c>
      <c r="U181" s="9">
        <f t="shared" si="201"/>
        <v>53.846153846153847</v>
      </c>
      <c r="V181" s="7">
        <f t="array" ref="V181">SUM(IF($C181:$O181&gt;15,1,0))</f>
        <v>1</v>
      </c>
      <c r="W181" s="9">
        <f t="shared" si="202"/>
        <v>7.6923076923076925</v>
      </c>
      <c r="X181" s="7">
        <f t="array" ref="X181">SUM(IF(C181:O181&gt;40,1,0))</f>
        <v>1</v>
      </c>
      <c r="Y181" s="9">
        <f t="shared" si="203"/>
        <v>7.6923076923076925</v>
      </c>
      <c r="Z181" s="6">
        <v>-9.9276951823868753</v>
      </c>
      <c r="AA181" s="6">
        <v>-7.8968149513036767E-2</v>
      </c>
      <c r="AB181" s="9">
        <v>0</v>
      </c>
      <c r="AC181" s="6">
        <v>4.5783132530120563</v>
      </c>
      <c r="AD181" s="6">
        <v>-4.2379606996603147</v>
      </c>
      <c r="AE181" s="6">
        <v>14.473684210526304</v>
      </c>
      <c r="AF181" s="6">
        <v>-2.5829367542589132</v>
      </c>
      <c r="AG181" s="6">
        <v>13.368310598111233</v>
      </c>
      <c r="AH181" s="6">
        <v>6.8313953488372103</v>
      </c>
      <c r="AI181" s="6">
        <v>-2.7586206896551779</v>
      </c>
      <c r="AJ181" s="6">
        <v>23.300970873786397</v>
      </c>
      <c r="AK181" s="6">
        <v>0</v>
      </c>
      <c r="AL181" s="6">
        <f t="shared" si="185"/>
        <v>3.5805410673999076</v>
      </c>
      <c r="AM181" s="6">
        <f t="shared" si="186"/>
        <v>0</v>
      </c>
      <c r="AN181" s="6">
        <f t="shared" si="137"/>
        <v>23.300970873786397</v>
      </c>
      <c r="AO181" s="10">
        <f t="shared" si="138"/>
        <v>12</v>
      </c>
      <c r="AP181" s="7">
        <f t="array" ref="AP181">SUM(IF($Z181:$AK181&lt;0,1,0))</f>
        <v>5</v>
      </c>
      <c r="AQ181" s="9">
        <f t="shared" si="187"/>
        <v>41.666666666666664</v>
      </c>
      <c r="AR181" s="7">
        <f t="array" ref="AR181">SUM(IF($Z181:$AK181&gt;15,1,0))</f>
        <v>1</v>
      </c>
      <c r="AS181" s="9">
        <f t="shared" si="188"/>
        <v>8.3333333333333321</v>
      </c>
      <c r="AT181" s="7">
        <f t="array" ref="AT181">SUM(IF(Z181:AK181&gt;40,1,0))</f>
        <v>0</v>
      </c>
      <c r="AU181" s="9">
        <f t="shared" si="189"/>
        <v>0</v>
      </c>
      <c r="AV181" s="6">
        <v>-6.9227270993743595E-2</v>
      </c>
      <c r="AW181" s="6">
        <v>0.39033850018936889</v>
      </c>
      <c r="AX181" s="6">
        <v>-1.0566864459692349</v>
      </c>
      <c r="AY181" s="6">
        <v>0.52109719910253816</v>
      </c>
      <c r="AZ181" s="6">
        <v>0.19820490034190286</v>
      </c>
      <c r="BA181" s="6">
        <v>-2.0556745182012892</v>
      </c>
      <c r="BB181" s="6">
        <v>0</v>
      </c>
      <c r="BC181" s="6">
        <v>-4.4936052540615279</v>
      </c>
      <c r="BD181" s="6">
        <v>-1.8867606677785198</v>
      </c>
      <c r="BE181" s="6">
        <v>1.3264851712793346</v>
      </c>
      <c r="BF181" s="6">
        <v>-0.97958818530169411</v>
      </c>
      <c r="BG181" s="6">
        <v>0</v>
      </c>
      <c r="BH181" s="6">
        <v>-2.0319303338171224</v>
      </c>
      <c r="BI181" s="6">
        <v>-0.43478260869564966</v>
      </c>
      <c r="BJ181" s="6">
        <v>-3.7109966676764583</v>
      </c>
      <c r="BK181" s="9">
        <v>-2.4531677325162926</v>
      </c>
      <c r="BL181" s="6">
        <v>-4.8859934853420217</v>
      </c>
      <c r="BM181" s="6">
        <v>8.7034201123022079</v>
      </c>
      <c r="BN181" s="6">
        <f t="shared" si="160"/>
        <v>-0.7177148492854557</v>
      </c>
      <c r="BO181" s="6">
        <f t="shared" si="139"/>
        <v>-0.70718539699867189</v>
      </c>
      <c r="BP181" s="6">
        <f t="shared" si="140"/>
        <v>8.7034201123022079</v>
      </c>
      <c r="BQ181" s="10">
        <f t="shared" si="141"/>
        <v>18</v>
      </c>
      <c r="BR181" s="7">
        <f t="array" ref="BR181">SUM(IF($AV181:$BM181&lt;0,1,0))</f>
        <v>11</v>
      </c>
      <c r="BS181" s="9">
        <f t="shared" si="142"/>
        <v>61.111111111111114</v>
      </c>
      <c r="BT181" s="7">
        <f t="array" ref="BT181">SUM(IF($AV181:$BM181&gt;15,1,0))</f>
        <v>0</v>
      </c>
      <c r="BU181" s="9">
        <f t="shared" si="143"/>
        <v>0</v>
      </c>
      <c r="BV181" s="7">
        <f t="array" ref="BV181">SUM(IF(AV181:BM181&gt;40,1,0))</f>
        <v>0</v>
      </c>
      <c r="BW181" s="9">
        <f t="shared" si="161"/>
        <v>0</v>
      </c>
      <c r="BX181" s="6">
        <v>14.851485148514843</v>
      </c>
      <c r="BY181" s="6">
        <v>68.27934371055953</v>
      </c>
      <c r="BZ181" s="6">
        <v>7.8740157480315043</v>
      </c>
      <c r="CA181" s="6">
        <v>355.15394912985272</v>
      </c>
      <c r="CB181" s="6">
        <v>9.0948416746339689</v>
      </c>
      <c r="CC181" s="6">
        <v>0.15082956259426794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46.875</v>
      </c>
      <c r="CO181" s="6">
        <v>-1.1235955056179692</v>
      </c>
      <c r="CP181" s="6">
        <f t="shared" si="183"/>
        <v>27.841992748253826</v>
      </c>
      <c r="CQ181" s="6">
        <f t="shared" si="184"/>
        <v>0</v>
      </c>
      <c r="CR181" s="6">
        <f t="shared" si="144"/>
        <v>355.15394912985272</v>
      </c>
      <c r="CS181" s="10">
        <f t="shared" si="145"/>
        <v>18</v>
      </c>
      <c r="CT181" s="7">
        <f t="array" ref="CT181">SUM(IF($BX181:$CO181&lt;0,1,0))</f>
        <v>1</v>
      </c>
      <c r="CU181" s="9">
        <f t="shared" ref="CU181:CU212" si="204">100*CT181/CS181</f>
        <v>5.5555555555555554</v>
      </c>
      <c r="CV181" s="7">
        <f t="array" ref="CV181">SUM(IF($BX181:$CO181&gt;15,1,0))</f>
        <v>3</v>
      </c>
      <c r="CW181" s="9">
        <f t="shared" ref="CW181:CW212" si="205">100*(CV181/$CS181)</f>
        <v>16.666666666666664</v>
      </c>
      <c r="CX181" s="7">
        <f t="array" ref="CX181">SUM(IF(BX181:CO181&gt;40,1,0))</f>
        <v>3</v>
      </c>
      <c r="CY181" s="9">
        <f t="shared" ref="CY181:CY212" si="206">100*(CX181/CS181)</f>
        <v>16.666666666666664</v>
      </c>
      <c r="CZ181" s="6">
        <v>4.0176777822420462E-2</v>
      </c>
      <c r="DA181" s="6">
        <v>-8.0065743132190619</v>
      </c>
      <c r="DB181" s="6">
        <f t="shared" si="162"/>
        <v>-3.9831987676983207</v>
      </c>
      <c r="DC181" s="6">
        <f t="shared" si="146"/>
        <v>-3.9831987676983207</v>
      </c>
      <c r="DD181" s="6">
        <f t="shared" si="147"/>
        <v>4.0176777822420462E-2</v>
      </c>
      <c r="DE181" s="10">
        <f t="shared" si="148"/>
        <v>2</v>
      </c>
      <c r="DF181" s="7">
        <f t="array" ref="DF181">SUM(IF($CZ181:$DA181&lt;0,1,0))</f>
        <v>1</v>
      </c>
      <c r="DG181" s="9">
        <f t="shared" si="149"/>
        <v>50</v>
      </c>
      <c r="DH181" s="7">
        <f t="array" ref="DH181">SUM(IF($CZ181:$DA181&gt;20,1,0))</f>
        <v>0</v>
      </c>
      <c r="DI181" s="9">
        <f t="shared" si="150"/>
        <v>0</v>
      </c>
      <c r="DJ181" s="7">
        <f t="array" ref="DJ181">SUM(IF(CZ181:DA181&gt;40,1,0))</f>
        <v>0</v>
      </c>
      <c r="DK181" s="9">
        <f t="shared" si="163"/>
        <v>0</v>
      </c>
      <c r="DL181" s="6">
        <v>-6.5864697474988132</v>
      </c>
      <c r="DM181" s="6">
        <v>6.1390121499046373</v>
      </c>
      <c r="DN181" s="6">
        <f t="shared" si="190"/>
        <v>-0.22372879879708796</v>
      </c>
      <c r="DO181" s="6">
        <f t="shared" si="191"/>
        <v>-0.22372879879708751</v>
      </c>
      <c r="DP181" s="6">
        <f t="shared" si="192"/>
        <v>6.1390121499046373</v>
      </c>
      <c r="DQ181" s="10">
        <f t="shared" si="193"/>
        <v>2</v>
      </c>
      <c r="DR181" s="7">
        <f t="array" ref="DR181">SUM(IF($DL181:$DM181&lt;0,1,0))</f>
        <v>1</v>
      </c>
      <c r="DS181" s="9">
        <f t="shared" si="194"/>
        <v>50</v>
      </c>
      <c r="DT181" s="7">
        <f t="array" ref="DT181">SUM(IF($DL181:$DM181&gt;15,1,0))</f>
        <v>0</v>
      </c>
      <c r="DU181" s="9">
        <f t="shared" si="195"/>
        <v>0</v>
      </c>
      <c r="DV181" s="7">
        <f t="array" ref="DV181">SUM(IF(DL181:DM181&gt;40,1,0))</f>
        <v>0</v>
      </c>
      <c r="DW181" s="9">
        <f t="shared" si="196"/>
        <v>0</v>
      </c>
      <c r="DX181" s="6">
        <f t="shared" si="165"/>
        <v>14.157795119464948</v>
      </c>
      <c r="DY181" s="6">
        <f t="shared" si="151"/>
        <v>0</v>
      </c>
      <c r="DZ181" s="6">
        <f t="shared" si="152"/>
        <v>433.54823022073725</v>
      </c>
      <c r="EA181" s="9">
        <f t="shared" si="170"/>
        <v>0</v>
      </c>
      <c r="EB181" s="6">
        <f t="shared" si="153"/>
        <v>69.634197198831856</v>
      </c>
      <c r="EC181" s="9">
        <f t="shared" si="171"/>
        <v>185.72441225477795</v>
      </c>
      <c r="ED181" s="10">
        <f t="shared" si="154"/>
        <v>65</v>
      </c>
      <c r="EE181" s="10">
        <f t="shared" si="155"/>
        <v>26</v>
      </c>
      <c r="EF181" s="9">
        <f t="shared" si="156"/>
        <v>40</v>
      </c>
      <c r="EG181" s="10">
        <f t="shared" si="157"/>
        <v>5</v>
      </c>
      <c r="EH181" s="9">
        <f t="shared" si="158"/>
        <v>7.6923076923076925</v>
      </c>
      <c r="EI181" s="9">
        <f t="shared" si="172"/>
        <v>9.2307692307692317</v>
      </c>
      <c r="EJ181" s="10">
        <f t="shared" si="159"/>
        <v>4</v>
      </c>
      <c r="EK181" s="9">
        <f t="shared" si="164"/>
        <v>6.1538461538461542</v>
      </c>
      <c r="EL181" s="6"/>
      <c r="EM181" s="5"/>
      <c r="EN181" s="5"/>
      <c r="EO181" s="5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</row>
    <row r="182" spans="1:168" x14ac:dyDescent="0.4">
      <c r="A182" s="7"/>
      <c r="B182" s="17">
        <v>1973</v>
      </c>
      <c r="C182" s="9">
        <v>-3.4094297843556554E-2</v>
      </c>
      <c r="D182" s="9">
        <v>1864.853616715214</v>
      </c>
      <c r="E182" s="9">
        <v>0.15877386251685888</v>
      </c>
      <c r="F182" s="9">
        <v>0.15877386251685888</v>
      </c>
      <c r="G182" s="9">
        <v>0</v>
      </c>
      <c r="H182" s="9">
        <v>-3.4005795965224128</v>
      </c>
      <c r="I182" s="9">
        <v>1.5751612134295989E-2</v>
      </c>
      <c r="J182" s="9">
        <v>-7.1260527601985206</v>
      </c>
      <c r="K182" s="9">
        <v>61.170994610485074</v>
      </c>
      <c r="L182" s="9">
        <v>-10.775034992704825</v>
      </c>
      <c r="M182" s="9">
        <v>-11.362583552855588</v>
      </c>
      <c r="N182" s="9">
        <v>-9.9118017639647338</v>
      </c>
      <c r="O182" s="9">
        <v>-2.8460736104902407</v>
      </c>
      <c r="P182" s="6">
        <f t="shared" si="197"/>
        <v>144.68474539140672</v>
      </c>
      <c r="Q182" s="6">
        <f t="shared" si="198"/>
        <v>-3.4094297843556554E-2</v>
      </c>
      <c r="R182" s="6">
        <f t="shared" si="199"/>
        <v>1864.853616715214</v>
      </c>
      <c r="S182" s="10">
        <f t="shared" si="200"/>
        <v>13</v>
      </c>
      <c r="T182" s="7">
        <f t="array" ref="T182">SUM(IF($C182:$O182&lt;0,1,0))</f>
        <v>7</v>
      </c>
      <c r="U182" s="9">
        <f t="shared" si="201"/>
        <v>53.846153846153847</v>
      </c>
      <c r="V182" s="7">
        <f t="array" ref="V182">SUM(IF($C182:$O182&gt;15,1,0))</f>
        <v>2</v>
      </c>
      <c r="W182" s="9">
        <f t="shared" si="202"/>
        <v>15.384615384615385</v>
      </c>
      <c r="X182" s="7">
        <f t="array" ref="X182">SUM(IF(C182:O182&gt;40,1,0))</f>
        <v>2</v>
      </c>
      <c r="Y182" s="9">
        <f t="shared" si="203"/>
        <v>15.384615384615385</v>
      </c>
      <c r="Z182" s="6">
        <v>-15.486605934878684</v>
      </c>
      <c r="AA182" s="6">
        <v>-10.607657182999652</v>
      </c>
      <c r="AB182" s="9">
        <v>12.103310894353614</v>
      </c>
      <c r="AC182" s="6">
        <v>1.3824884792626779</v>
      </c>
      <c r="AD182" s="6">
        <v>-7.0907644367831484</v>
      </c>
      <c r="AE182" s="6">
        <v>9.1954022988505848</v>
      </c>
      <c r="AF182" s="6">
        <v>-13.129668306842712</v>
      </c>
      <c r="AG182" s="6">
        <v>-9.9962976675305413</v>
      </c>
      <c r="AH182" s="6">
        <v>-6.802721088435371</v>
      </c>
      <c r="AI182" s="6">
        <v>-11.840425531914889</v>
      </c>
      <c r="AJ182" s="6">
        <v>-20.2755905511811</v>
      </c>
      <c r="AK182" s="6">
        <v>-2.6400668976227393</v>
      </c>
      <c r="AL182" s="6">
        <f t="shared" si="185"/>
        <v>-6.2657163271434975</v>
      </c>
      <c r="AM182" s="6">
        <f t="shared" si="186"/>
        <v>-8.5435310521568439</v>
      </c>
      <c r="AN182" s="6">
        <f t="shared" si="137"/>
        <v>12.103310894353614</v>
      </c>
      <c r="AO182" s="10">
        <f t="shared" si="138"/>
        <v>12</v>
      </c>
      <c r="AP182" s="7">
        <f t="array" ref="AP182">SUM(IF($Z182:$AK182&lt;0,1,0))</f>
        <v>9</v>
      </c>
      <c r="AQ182" s="9">
        <f t="shared" si="187"/>
        <v>75</v>
      </c>
      <c r="AR182" s="7">
        <f t="array" ref="AR182">SUM(IF($Z182:$AK182&gt;15,1,0))</f>
        <v>0</v>
      </c>
      <c r="AS182" s="9">
        <f t="shared" si="188"/>
        <v>0</v>
      </c>
      <c r="AT182" s="7">
        <f t="array" ref="AT182">SUM(IF(Z182:AK182&gt;40,1,0))</f>
        <v>0</v>
      </c>
      <c r="AU182" s="9">
        <f t="shared" si="189"/>
        <v>0</v>
      </c>
      <c r="AV182" s="6">
        <v>1.6033380107099759</v>
      </c>
      <c r="AW182" s="6">
        <v>10.957108548762108</v>
      </c>
      <c r="AX182" s="6">
        <v>8.7805694109705854</v>
      </c>
      <c r="AY182" s="6">
        <v>-7.5143398852809078</v>
      </c>
      <c r="AZ182" s="6">
        <v>8.6630237755013653</v>
      </c>
      <c r="BA182" s="6">
        <v>-15.519395340121189</v>
      </c>
      <c r="BB182" s="6">
        <v>0</v>
      </c>
      <c r="BC182" s="6">
        <v>-15.399927614911324</v>
      </c>
      <c r="BD182" s="6">
        <v>4.4401710135471673</v>
      </c>
      <c r="BE182" s="6">
        <v>3.6666779361189672</v>
      </c>
      <c r="BF182" s="6">
        <v>2.1419397238862548</v>
      </c>
      <c r="BG182" s="6">
        <v>-9.7826086983104901</v>
      </c>
      <c r="BH182" s="6">
        <v>-4.5555555555555571</v>
      </c>
      <c r="BI182" s="6">
        <v>-16.375545851528383</v>
      </c>
      <c r="BJ182" s="6">
        <v>-10.66540821142048</v>
      </c>
      <c r="BK182" s="9">
        <v>-3.4339559003330744</v>
      </c>
      <c r="BL182" s="6">
        <v>0.68493150684931781</v>
      </c>
      <c r="BM182" s="6">
        <v>1.0565860530640903</v>
      </c>
      <c r="BN182" s="6">
        <f t="shared" si="160"/>
        <v>-2.2917995043361987</v>
      </c>
      <c r="BO182" s="6">
        <f t="shared" si="139"/>
        <v>0.3424657534246589</v>
      </c>
      <c r="BP182" s="6">
        <f t="shared" si="140"/>
        <v>10.957108548762108</v>
      </c>
      <c r="BQ182" s="10">
        <f t="shared" si="141"/>
        <v>18</v>
      </c>
      <c r="BR182" s="7">
        <f t="array" ref="BR182">SUM(IF($AV182:$BM182&lt;0,1,0))</f>
        <v>8</v>
      </c>
      <c r="BS182" s="9">
        <f t="shared" si="142"/>
        <v>44.444444444444443</v>
      </c>
      <c r="BT182" s="7">
        <f t="array" ref="BT182">SUM(IF($AV182:$BM182&gt;15,1,0))</f>
        <v>0</v>
      </c>
      <c r="BU182" s="9">
        <f t="shared" si="143"/>
        <v>0</v>
      </c>
      <c r="BV182" s="7">
        <f t="array" ref="BV182">SUM(IF(AV182:BM182&gt;40,1,0))</f>
        <v>0</v>
      </c>
      <c r="BW182" s="9">
        <f t="shared" si="161"/>
        <v>0</v>
      </c>
      <c r="BX182" s="6">
        <v>-5.172413793103436</v>
      </c>
      <c r="BY182" s="6">
        <v>0</v>
      </c>
      <c r="BZ182" s="6">
        <v>-0.72992700729925808</v>
      </c>
      <c r="CA182" s="6">
        <v>132.35294117647061</v>
      </c>
      <c r="CB182" s="6">
        <v>8.6027474516289448</v>
      </c>
      <c r="CC182" s="6">
        <v>0.15060240963855609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-0.31914893617019935</v>
      </c>
      <c r="CO182" s="6">
        <v>-2.2727272727272818</v>
      </c>
      <c r="CP182" s="6">
        <f t="shared" ref="CP182:CP213" si="207">AVERAGE(BX182:CO182)</f>
        <v>7.3673374460243304</v>
      </c>
      <c r="CQ182" s="6">
        <f t="shared" ref="CQ182:CQ215" si="208">MEDIAN($BX182:$CO182)</f>
        <v>0</v>
      </c>
      <c r="CR182" s="6">
        <f t="shared" si="144"/>
        <v>132.35294117647061</v>
      </c>
      <c r="CS182" s="10">
        <f t="shared" si="145"/>
        <v>18</v>
      </c>
      <c r="CT182" s="7">
        <f t="array" ref="CT182">SUM(IF($BX182:$CO182&lt;0,1,0))</f>
        <v>4</v>
      </c>
      <c r="CU182" s="9">
        <f t="shared" si="204"/>
        <v>22.222222222222221</v>
      </c>
      <c r="CV182" s="7">
        <f t="array" ref="CV182">SUM(IF($BX182:$CO182&gt;15,1,0))</f>
        <v>1</v>
      </c>
      <c r="CW182" s="9">
        <f t="shared" si="205"/>
        <v>5.5555555555555554</v>
      </c>
      <c r="CX182" s="7">
        <f t="array" ref="CX182">SUM(IF(BX182:CO182&gt;40,1,0))</f>
        <v>1</v>
      </c>
      <c r="CY182" s="9">
        <f t="shared" si="206"/>
        <v>5.5555555555555554</v>
      </c>
      <c r="CZ182" s="6">
        <v>-0.46184738955823423</v>
      </c>
      <c r="DA182" s="6">
        <v>-1.0455390334572545</v>
      </c>
      <c r="DB182" s="6">
        <f t="shared" si="162"/>
        <v>-0.75369321150774438</v>
      </c>
      <c r="DC182" s="6">
        <f t="shared" si="146"/>
        <v>-0.75369321150774438</v>
      </c>
      <c r="DD182" s="6">
        <f t="shared" si="147"/>
        <v>-0.46184738955823423</v>
      </c>
      <c r="DE182" s="10">
        <f t="shared" si="148"/>
        <v>2</v>
      </c>
      <c r="DF182" s="7">
        <f t="array" ref="DF182">SUM(IF($CZ182:$DA182&lt;0,1,0))</f>
        <v>2</v>
      </c>
      <c r="DG182" s="9">
        <f t="shared" si="149"/>
        <v>100</v>
      </c>
      <c r="DH182" s="7">
        <f t="array" ref="DH182">SUM(IF($CZ182:$DA182&gt;20,1,0))</f>
        <v>0</v>
      </c>
      <c r="DI182" s="9">
        <f t="shared" si="150"/>
        <v>0</v>
      </c>
      <c r="DJ182" s="7">
        <f t="array" ref="DJ182">SUM(IF(CZ182:DA182&gt;40,1,0))</f>
        <v>0</v>
      </c>
      <c r="DK182" s="9">
        <f t="shared" si="163"/>
        <v>0</v>
      </c>
      <c r="DL182" s="6">
        <v>-14.318500573760041</v>
      </c>
      <c r="DM182" s="6">
        <v>8.7511739782644664</v>
      </c>
      <c r="DN182" s="6">
        <f t="shared" si="190"/>
        <v>-2.7836632977477871</v>
      </c>
      <c r="DO182" s="6">
        <f t="shared" si="191"/>
        <v>-2.7836632977477862</v>
      </c>
      <c r="DP182" s="6">
        <f t="shared" si="192"/>
        <v>8.7511739782644664</v>
      </c>
      <c r="DQ182" s="10">
        <f t="shared" si="193"/>
        <v>2</v>
      </c>
      <c r="DR182" s="7">
        <f t="array" ref="DR182">SUM(IF($DL182:$DM182&lt;0,1,0))</f>
        <v>1</v>
      </c>
      <c r="DS182" s="9">
        <f t="shared" si="194"/>
        <v>50</v>
      </c>
      <c r="DT182" s="7">
        <f t="array" ref="DT182">SUM(IF($DL182:$DM182&gt;15,1,0))</f>
        <v>0</v>
      </c>
      <c r="DU182" s="9">
        <f t="shared" si="195"/>
        <v>0</v>
      </c>
      <c r="DV182" s="7">
        <f t="array" ref="DV182">SUM(IF(DL182:DM182&gt;40,1,0))</f>
        <v>0</v>
      </c>
      <c r="DW182" s="9">
        <f t="shared" si="196"/>
        <v>0</v>
      </c>
      <c r="DX182" s="6">
        <f t="shared" si="165"/>
        <v>29.076893293760627</v>
      </c>
      <c r="DY182" s="6">
        <f t="shared" si="151"/>
        <v>0</v>
      </c>
      <c r="DZ182" s="6">
        <f t="shared" si="152"/>
        <v>1864.853616715214</v>
      </c>
      <c r="EA182" s="9">
        <f t="shared" si="170"/>
        <v>0</v>
      </c>
      <c r="EB182" s="6">
        <f t="shared" si="153"/>
        <v>232.09836144504118</v>
      </c>
      <c r="EC182" s="9">
        <f t="shared" si="171"/>
        <v>469.90997175060357</v>
      </c>
      <c r="ED182" s="10">
        <f t="shared" si="154"/>
        <v>65</v>
      </c>
      <c r="EE182" s="10">
        <f t="shared" si="155"/>
        <v>31</v>
      </c>
      <c r="EF182" s="9">
        <f t="shared" si="156"/>
        <v>47.692307692307693</v>
      </c>
      <c r="EG182" s="10">
        <f t="shared" si="157"/>
        <v>3</v>
      </c>
      <c r="EH182" s="9">
        <f t="shared" si="158"/>
        <v>4.6153846153846159</v>
      </c>
      <c r="EI182" s="9">
        <f t="shared" si="172"/>
        <v>6.9230769230769234</v>
      </c>
      <c r="EJ182" s="10">
        <f t="shared" si="159"/>
        <v>3</v>
      </c>
      <c r="EK182" s="9">
        <f t="shared" si="164"/>
        <v>4.6153846153846159</v>
      </c>
      <c r="EL182" s="6"/>
      <c r="EM182" s="5"/>
      <c r="EN182" s="5"/>
      <c r="EO182" s="5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</row>
    <row r="183" spans="1:168" x14ac:dyDescent="0.4">
      <c r="A183" s="7"/>
      <c r="B183" s="17">
        <v>1974</v>
      </c>
      <c r="C183" s="9">
        <v>4.7884114798942834</v>
      </c>
      <c r="D183" s="9">
        <v>-74.838034243247222</v>
      </c>
      <c r="E183" s="9">
        <v>-0.10761310778002464</v>
      </c>
      <c r="F183" s="9">
        <v>-0.10761310778002464</v>
      </c>
      <c r="G183" s="9">
        <v>-10.004599816007364</v>
      </c>
      <c r="H183" s="9">
        <v>3.5202898550724671</v>
      </c>
      <c r="I183" s="9">
        <v>-8.1186655585208101E-3</v>
      </c>
      <c r="J183" s="9">
        <v>13.172256701726948</v>
      </c>
      <c r="K183" s="9">
        <v>-6.4751481988144182</v>
      </c>
      <c r="L183" s="9">
        <v>1.2470935870773303</v>
      </c>
      <c r="M183" s="9">
        <v>16.367441693118433</v>
      </c>
      <c r="N183" s="9">
        <v>0</v>
      </c>
      <c r="O183" s="9">
        <v>-15.444785276073624</v>
      </c>
      <c r="P183" s="6">
        <f t="shared" si="197"/>
        <v>-5.2223399306439813</v>
      </c>
      <c r="Q183" s="6">
        <f t="shared" si="198"/>
        <v>-8.1186655585208101E-3</v>
      </c>
      <c r="R183" s="6">
        <f t="shared" si="199"/>
        <v>16.367441693118433</v>
      </c>
      <c r="S183" s="10">
        <f t="shared" si="200"/>
        <v>13</v>
      </c>
      <c r="T183" s="7">
        <f t="array" ref="T183">SUM(IF($C183:$O183&lt;0,1,0))</f>
        <v>7</v>
      </c>
      <c r="U183" s="9">
        <f t="shared" si="201"/>
        <v>53.846153846153847</v>
      </c>
      <c r="V183" s="7">
        <f t="array" ref="V183">SUM(IF($C183:$O183&gt;15,1,0))</f>
        <v>1</v>
      </c>
      <c r="W183" s="9">
        <f t="shared" si="202"/>
        <v>7.6923076923076925</v>
      </c>
      <c r="X183" s="7">
        <f t="array" ref="X183">SUM(IF(C183:O183&gt;40,1,0))</f>
        <v>0</v>
      </c>
      <c r="Y183" s="9">
        <f t="shared" si="203"/>
        <v>0</v>
      </c>
      <c r="Z183" s="6">
        <v>-1.830309498399163</v>
      </c>
      <c r="AA183" s="6">
        <v>-3.5363457760314243</v>
      </c>
      <c r="AB183" s="9">
        <v>-0.367647058823517</v>
      </c>
      <c r="AC183" s="6">
        <v>-1.8181818181818188</v>
      </c>
      <c r="AD183" s="6">
        <v>7.4035751239875935</v>
      </c>
      <c r="AE183" s="6">
        <v>-16.421052631578949</v>
      </c>
      <c r="AF183" s="6">
        <v>-5.7823960880195706</v>
      </c>
      <c r="AG183" s="6">
        <v>-1.0695187165775555</v>
      </c>
      <c r="AH183" s="6">
        <v>8.7591240875912533</v>
      </c>
      <c r="AI183" s="6">
        <v>-7.0029363259724082</v>
      </c>
      <c r="AJ183" s="6">
        <v>-0.37037037037036535</v>
      </c>
      <c r="AK183" s="6">
        <v>0</v>
      </c>
      <c r="AL183" s="6">
        <f t="shared" si="185"/>
        <v>-1.8363382560313273</v>
      </c>
      <c r="AM183" s="6">
        <f t="shared" si="186"/>
        <v>-1.4438502673796871</v>
      </c>
      <c r="AN183" s="6">
        <f t="shared" si="137"/>
        <v>8.7591240875912533</v>
      </c>
      <c r="AO183" s="10">
        <f t="shared" si="138"/>
        <v>12</v>
      </c>
      <c r="AP183" s="7">
        <f t="array" ref="AP183">SUM(IF($Z183:$AK183&lt;0,1,0))</f>
        <v>9</v>
      </c>
      <c r="AQ183" s="9">
        <f t="shared" si="187"/>
        <v>75</v>
      </c>
      <c r="AR183" s="7">
        <f t="array" ref="AR183">SUM(IF($Z183:$AK183&gt;15,1,0))</f>
        <v>0</v>
      </c>
      <c r="AS183" s="9">
        <f t="shared" si="188"/>
        <v>0</v>
      </c>
      <c r="AT183" s="7">
        <f t="array" ref="AT183">SUM(IF(Z183:AK183&gt;40,1,0))</f>
        <v>0</v>
      </c>
      <c r="AU183" s="9">
        <f t="shared" si="189"/>
        <v>0</v>
      </c>
      <c r="AV183" s="6">
        <v>-3.3143429098730803</v>
      </c>
      <c r="AW183" s="6">
        <v>-1.8752523593996595</v>
      </c>
      <c r="AX183" s="6">
        <v>0.60564011466142098</v>
      </c>
      <c r="AY183" s="6">
        <v>-7.2892879385509595</v>
      </c>
      <c r="AZ183" s="6">
        <v>6.0752843417217317</v>
      </c>
      <c r="BA183" s="6">
        <v>-10.917224296646811</v>
      </c>
      <c r="BB183" s="6">
        <v>0</v>
      </c>
      <c r="BC183" s="6">
        <v>0</v>
      </c>
      <c r="BD183" s="6">
        <v>6.5464349713120873</v>
      </c>
      <c r="BE183" s="6">
        <v>-0.61259399573707629</v>
      </c>
      <c r="BF183" s="6">
        <v>2.1827995774534648</v>
      </c>
      <c r="BG183" s="6">
        <v>0</v>
      </c>
      <c r="BH183" s="6">
        <v>-4.6565774155995276</v>
      </c>
      <c r="BI183" s="6">
        <v>-20.104438642297652</v>
      </c>
      <c r="BJ183" s="6">
        <v>-1.2150026413100812</v>
      </c>
      <c r="BK183" s="9">
        <v>-0.10274650849042555</v>
      </c>
      <c r="BL183" s="6">
        <v>1.0204081632653184</v>
      </c>
      <c r="BM183" s="6">
        <v>-1.0687732342007372</v>
      </c>
      <c r="BN183" s="6">
        <f t="shared" si="160"/>
        <v>-1.9292040429828878</v>
      </c>
      <c r="BO183" s="6">
        <f t="shared" si="139"/>
        <v>-0.35767025211375092</v>
      </c>
      <c r="BP183" s="6">
        <f t="shared" si="140"/>
        <v>6.5464349713120873</v>
      </c>
      <c r="BQ183" s="10">
        <f t="shared" si="141"/>
        <v>18</v>
      </c>
      <c r="BR183" s="7">
        <f t="array" ref="BR183">SUM(IF($AV183:$BM183&lt;0,1,0))</f>
        <v>10</v>
      </c>
      <c r="BS183" s="9">
        <f t="shared" si="142"/>
        <v>55.555555555555557</v>
      </c>
      <c r="BT183" s="7">
        <f t="array" ref="BT183">SUM(IF($AV183:$BM183&gt;15,1,0))</f>
        <v>0</v>
      </c>
      <c r="BU183" s="9">
        <f t="shared" si="143"/>
        <v>0</v>
      </c>
      <c r="BV183" s="7">
        <f t="array" ref="BV183">SUM(IF(AV183:BM183&gt;40,1,0))</f>
        <v>0</v>
      </c>
      <c r="BW183" s="9">
        <f t="shared" si="161"/>
        <v>0</v>
      </c>
      <c r="BX183" s="6">
        <v>110.45454545454545</v>
      </c>
      <c r="BY183" s="6">
        <v>0</v>
      </c>
      <c r="BZ183" s="6">
        <v>19.852941176470583</v>
      </c>
      <c r="CA183" s="6">
        <v>154.43037974683543</v>
      </c>
      <c r="CB183" s="6">
        <v>14.655578093900834</v>
      </c>
      <c r="CC183" s="6">
        <v>19.248120300751872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0.14285714285713347</v>
      </c>
      <c r="CK183" s="6">
        <v>0</v>
      </c>
      <c r="CL183" s="6">
        <v>0</v>
      </c>
      <c r="CM183" s="6">
        <v>0</v>
      </c>
      <c r="CN183" s="6">
        <v>163.60723585912487</v>
      </c>
      <c r="CO183" s="6">
        <v>-0.23255813953487747</v>
      </c>
      <c r="CP183" s="6">
        <f t="shared" si="207"/>
        <v>26.786616646386179</v>
      </c>
      <c r="CQ183" s="6">
        <f t="shared" si="208"/>
        <v>0</v>
      </c>
      <c r="CR183" s="6">
        <f t="shared" si="144"/>
        <v>163.60723585912487</v>
      </c>
      <c r="CS183" s="10">
        <f t="shared" si="145"/>
        <v>18</v>
      </c>
      <c r="CT183" s="7">
        <f t="array" ref="CT183">SUM(IF($BX183:$CO183&lt;0,1,0))</f>
        <v>1</v>
      </c>
      <c r="CU183" s="9">
        <f t="shared" si="204"/>
        <v>5.5555555555555554</v>
      </c>
      <c r="CV183" s="7">
        <f t="array" ref="CV183">SUM(IF($BX183:$CO183&gt;15,1,0))</f>
        <v>5</v>
      </c>
      <c r="CW183" s="9">
        <f t="shared" si="205"/>
        <v>27.777777777777779</v>
      </c>
      <c r="CX183" s="7">
        <f t="array" ref="CX183">SUM(IF(BX183:CO183&gt;40,1,0))</f>
        <v>3</v>
      </c>
      <c r="CY183" s="9">
        <f t="shared" si="206"/>
        <v>16.666666666666664</v>
      </c>
      <c r="CZ183" s="6">
        <v>2.5620334879967732</v>
      </c>
      <c r="DA183" s="6">
        <v>1.0803193987787729</v>
      </c>
      <c r="DB183" s="6">
        <f t="shared" si="162"/>
        <v>1.8211764433877731</v>
      </c>
      <c r="DC183" s="6">
        <f t="shared" si="146"/>
        <v>1.8211764433877731</v>
      </c>
      <c r="DD183" s="6">
        <f t="shared" si="147"/>
        <v>2.5620334879967732</v>
      </c>
      <c r="DE183" s="10">
        <f t="shared" si="148"/>
        <v>2</v>
      </c>
      <c r="DF183" s="7">
        <f t="array" ref="DF183">SUM(IF($CZ183:$DA183&lt;0,1,0))</f>
        <v>0</v>
      </c>
      <c r="DG183" s="9">
        <f t="shared" si="149"/>
        <v>0</v>
      </c>
      <c r="DH183" s="7">
        <f t="array" ref="DH183">SUM(IF($CZ183:$DA183&gt;20,1,0))</f>
        <v>0</v>
      </c>
      <c r="DI183" s="9">
        <f t="shared" si="150"/>
        <v>0</v>
      </c>
      <c r="DJ183" s="7">
        <f t="array" ref="DJ183">SUM(IF(CZ183:DA183&gt;40,1,0))</f>
        <v>0</v>
      </c>
      <c r="DK183" s="9">
        <f t="shared" si="163"/>
        <v>0</v>
      </c>
      <c r="DL183" s="6">
        <v>12.142857142857144</v>
      </c>
      <c r="DM183" s="6">
        <v>11.830412329904561</v>
      </c>
      <c r="DN183" s="6">
        <f t="shared" si="190"/>
        <v>11.986634736380854</v>
      </c>
      <c r="DO183" s="6">
        <f t="shared" si="191"/>
        <v>11.986634736380854</v>
      </c>
      <c r="DP183" s="6">
        <f t="shared" si="192"/>
        <v>12.142857142857144</v>
      </c>
      <c r="DQ183" s="10">
        <f t="shared" si="193"/>
        <v>2</v>
      </c>
      <c r="DR183" s="7">
        <f t="array" ref="DR183">SUM(IF($DL183:$DM183&lt;0,1,0))</f>
        <v>0</v>
      </c>
      <c r="DS183" s="9">
        <f t="shared" si="194"/>
        <v>0</v>
      </c>
      <c r="DT183" s="7">
        <f t="array" ref="DT183">SUM(IF($DL183:$DM183&gt;15,1,0))</f>
        <v>0</v>
      </c>
      <c r="DU183" s="9">
        <f t="shared" si="195"/>
        <v>0</v>
      </c>
      <c r="DV183" s="7">
        <f t="array" ref="DV183">SUM(IF(DL183:DM183&gt;40,1,0))</f>
        <v>0</v>
      </c>
      <c r="DW183" s="9">
        <f t="shared" si="196"/>
        <v>0</v>
      </c>
      <c r="DX183" s="6">
        <f t="shared" si="165"/>
        <v>5.9249626315392145</v>
      </c>
      <c r="DY183" s="6">
        <f t="shared" si="151"/>
        <v>0</v>
      </c>
      <c r="DZ183" s="6">
        <f t="shared" si="152"/>
        <v>163.60723585912487</v>
      </c>
      <c r="EA183" s="9">
        <f t="shared" si="170"/>
        <v>0</v>
      </c>
      <c r="EB183" s="6">
        <f t="shared" si="153"/>
        <v>32.947528817159835</v>
      </c>
      <c r="EC183" s="9">
        <f t="shared" si="171"/>
        <v>463.51305018204567</v>
      </c>
      <c r="ED183" s="10">
        <f t="shared" si="154"/>
        <v>65</v>
      </c>
      <c r="EE183" s="10">
        <f t="shared" si="155"/>
        <v>27</v>
      </c>
      <c r="EF183" s="9">
        <f t="shared" si="156"/>
        <v>41.53846153846154</v>
      </c>
      <c r="EG183" s="10">
        <f t="shared" si="157"/>
        <v>6</v>
      </c>
      <c r="EH183" s="9">
        <f t="shared" si="158"/>
        <v>9.2307692307692317</v>
      </c>
      <c r="EI183" s="9">
        <f t="shared" si="172"/>
        <v>6.9230769230769234</v>
      </c>
      <c r="EJ183" s="10">
        <f t="shared" si="159"/>
        <v>3</v>
      </c>
      <c r="EK183" s="9">
        <f t="shared" si="164"/>
        <v>4.6153846153846159</v>
      </c>
      <c r="EL183" s="6"/>
      <c r="EM183" s="5"/>
      <c r="EN183" s="5"/>
      <c r="EO183" s="5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</row>
    <row r="184" spans="1:168" x14ac:dyDescent="0.4">
      <c r="A184" s="7"/>
      <c r="B184" s="17">
        <v>1975</v>
      </c>
      <c r="C184" s="9">
        <v>1.3457174556163798</v>
      </c>
      <c r="D184" s="9">
        <v>12.932208370164799</v>
      </c>
      <c r="E184" s="9">
        <v>0.2945885563020445</v>
      </c>
      <c r="F184" s="9">
        <v>0.2945885563020445</v>
      </c>
      <c r="G184" s="9">
        <v>0</v>
      </c>
      <c r="H184" s="9">
        <v>0</v>
      </c>
      <c r="I184" s="9">
        <v>-3.1976949452228176E-3</v>
      </c>
      <c r="J184" s="9">
        <v>-8.2020289754605518</v>
      </c>
      <c r="K184" s="9">
        <v>-1.2189176011701552</v>
      </c>
      <c r="L184" s="9">
        <v>-13.2341571331973</v>
      </c>
      <c r="M184" s="9">
        <v>10.180795170159463</v>
      </c>
      <c r="N184" s="9">
        <v>0</v>
      </c>
      <c r="O184" s="9">
        <v>-0.47161255214946962</v>
      </c>
      <c r="P184" s="6">
        <f t="shared" si="197"/>
        <v>0.14753724243246408</v>
      </c>
      <c r="Q184" s="6">
        <f t="shared" si="198"/>
        <v>0</v>
      </c>
      <c r="R184" s="6">
        <f t="shared" si="199"/>
        <v>12.932208370164799</v>
      </c>
      <c r="S184" s="10">
        <f t="shared" si="200"/>
        <v>13</v>
      </c>
      <c r="T184" s="7">
        <f t="array" ref="T184">SUM(IF($C184:$O184&lt;0,1,0))</f>
        <v>5</v>
      </c>
      <c r="U184" s="9">
        <f t="shared" si="201"/>
        <v>38.46153846153846</v>
      </c>
      <c r="V184" s="7">
        <f t="array" ref="V184">SUM(IF($C184:$O184&gt;15,1,0))</f>
        <v>0</v>
      </c>
      <c r="W184" s="9">
        <f t="shared" si="202"/>
        <v>0</v>
      </c>
      <c r="X184" s="7">
        <f t="array" ref="X184">SUM(IF(C184:O184&gt;40,1,0))</f>
        <v>0</v>
      </c>
      <c r="Y184" s="9">
        <f t="shared" si="203"/>
        <v>0</v>
      </c>
      <c r="Z184" s="6">
        <v>-5.0116866880469573</v>
      </c>
      <c r="AA184" s="6">
        <v>2.5050916496945019</v>
      </c>
      <c r="AB184" s="9">
        <v>10.332103321033204</v>
      </c>
      <c r="AC184" s="6">
        <v>2.5462962962963021</v>
      </c>
      <c r="AD184" s="6">
        <v>1.3753238987442851</v>
      </c>
      <c r="AE184" s="6">
        <v>21.410579345088166</v>
      </c>
      <c r="AF184" s="6">
        <v>12.049651831668173</v>
      </c>
      <c r="AG184" s="6">
        <v>28.90020790020791</v>
      </c>
      <c r="AH184" s="6">
        <v>14.093959731543615</v>
      </c>
      <c r="AI184" s="6">
        <v>7.6773356401384163</v>
      </c>
      <c r="AJ184" s="6">
        <v>-10.161090458488232</v>
      </c>
      <c r="AK184" s="6">
        <v>0.12269938650306678</v>
      </c>
      <c r="AL184" s="6">
        <f t="shared" si="185"/>
        <v>7.1533726545318714</v>
      </c>
      <c r="AM184" s="6">
        <f t="shared" si="186"/>
        <v>5.1118159682173587</v>
      </c>
      <c r="AN184" s="6">
        <f t="shared" si="137"/>
        <v>28.90020790020791</v>
      </c>
      <c r="AO184" s="10">
        <f t="shared" si="138"/>
        <v>12</v>
      </c>
      <c r="AP184" s="7">
        <f t="array" ref="AP184">SUM(IF($Z184:$AK184&lt;0,1,0))</f>
        <v>2</v>
      </c>
      <c r="AQ184" s="9">
        <f t="shared" si="187"/>
        <v>16.666666666666668</v>
      </c>
      <c r="AR184" s="7">
        <f t="array" ref="AR184">SUM(IF($Z184:$AK184&gt;15,1,0))</f>
        <v>2</v>
      </c>
      <c r="AS184" s="9">
        <f t="shared" si="188"/>
        <v>16.666666666666664</v>
      </c>
      <c r="AT184" s="7">
        <f t="array" ref="AT184">SUM(IF(Z184:AK184&gt;40,1,0))</f>
        <v>0</v>
      </c>
      <c r="AU184" s="9">
        <f t="shared" si="189"/>
        <v>0</v>
      </c>
      <c r="AV184" s="6">
        <v>-0.53310066918480503</v>
      </c>
      <c r="AW184" s="6">
        <v>0.70926263418364943</v>
      </c>
      <c r="AX184" s="6">
        <v>0.59595215811307778</v>
      </c>
      <c r="AY184" s="6">
        <v>7.7784308786072121</v>
      </c>
      <c r="AZ184" s="6">
        <v>-7.4512219426413733</v>
      </c>
      <c r="BA184" s="6">
        <v>8.7275896414342533</v>
      </c>
      <c r="BB184" s="6">
        <v>0</v>
      </c>
      <c r="BC184" s="6">
        <v>-6.9518716577540047</v>
      </c>
      <c r="BD184" s="6">
        <v>5.5393541020537285</v>
      </c>
      <c r="BE184" s="6">
        <v>-1.3086782677988351</v>
      </c>
      <c r="BF184" s="6">
        <v>-1.556386106680907</v>
      </c>
      <c r="BG184" s="6">
        <v>3.0120483884843452E-8</v>
      </c>
      <c r="BH184" s="6">
        <v>10.907610907610898</v>
      </c>
      <c r="BI184" s="6">
        <v>19.934640522875814</v>
      </c>
      <c r="BJ184" s="6">
        <v>6.4884135472370819</v>
      </c>
      <c r="BK184" s="9">
        <v>-0.83000205966424767</v>
      </c>
      <c r="BL184" s="6">
        <v>13.468013468013474</v>
      </c>
      <c r="BM184" s="6">
        <v>16.063879755753874</v>
      </c>
      <c r="BN184" s="6">
        <f t="shared" si="160"/>
        <v>3.9767714967932983</v>
      </c>
      <c r="BO184" s="6">
        <f t="shared" si="139"/>
        <v>0.65260739614836361</v>
      </c>
      <c r="BP184" s="6">
        <f t="shared" si="140"/>
        <v>19.934640522875814</v>
      </c>
      <c r="BQ184" s="10">
        <f t="shared" si="141"/>
        <v>18</v>
      </c>
      <c r="BR184" s="7">
        <f t="array" ref="BR184">SUM(IF($AV184:$BM184&lt;0,1,0))</f>
        <v>6</v>
      </c>
      <c r="BS184" s="9">
        <f t="shared" si="142"/>
        <v>33.333333333333336</v>
      </c>
      <c r="BT184" s="7">
        <f t="array" ref="BT184">SUM(IF($AV184:$BM184&gt;15,1,0))</f>
        <v>2</v>
      </c>
      <c r="BU184" s="9">
        <f t="shared" si="143"/>
        <v>11.111111111111111</v>
      </c>
      <c r="BV184" s="7">
        <f t="array" ref="BV184">SUM(IF(AV184:BM184&gt;40,1,0))</f>
        <v>0</v>
      </c>
      <c r="BW184" s="9">
        <f t="shared" si="161"/>
        <v>0</v>
      </c>
      <c r="BX184" s="6">
        <v>487.47300215982727</v>
      </c>
      <c r="BY184" s="6">
        <v>0</v>
      </c>
      <c r="BZ184" s="6">
        <v>66.257668711656464</v>
      </c>
      <c r="CA184" s="6">
        <v>342.78606965174123</v>
      </c>
      <c r="CB184" s="6">
        <v>3.4685414648145896</v>
      </c>
      <c r="CC184" s="6">
        <v>8.070617906683486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0.28530670470756636</v>
      </c>
      <c r="CK184" s="6">
        <v>0</v>
      </c>
      <c r="CL184" s="6">
        <v>0</v>
      </c>
      <c r="CM184" s="6">
        <v>0</v>
      </c>
      <c r="CN184" s="6">
        <v>17.408916389385929</v>
      </c>
      <c r="CO184" s="6">
        <v>0</v>
      </c>
      <c r="CP184" s="6">
        <f t="shared" si="207"/>
        <v>51.430562388267589</v>
      </c>
      <c r="CQ184" s="6">
        <f t="shared" si="208"/>
        <v>0</v>
      </c>
      <c r="CR184" s="6">
        <f t="shared" si="144"/>
        <v>487.47300215982727</v>
      </c>
      <c r="CS184" s="10">
        <f t="shared" si="145"/>
        <v>18</v>
      </c>
      <c r="CT184" s="7">
        <f t="array" ref="CT184">SUM(IF($BX184:$CO184&lt;0,1,0))</f>
        <v>0</v>
      </c>
      <c r="CU184" s="9">
        <f t="shared" si="204"/>
        <v>0</v>
      </c>
      <c r="CV184" s="7">
        <f t="array" ref="CV184">SUM(IF($BX184:$CO184&gt;15,1,0))</f>
        <v>4</v>
      </c>
      <c r="CW184" s="9">
        <f t="shared" si="205"/>
        <v>22.222222222222221</v>
      </c>
      <c r="CX184" s="7">
        <f t="array" ref="CX184">SUM(IF(BX184:CO184&gt;40,1,0))</f>
        <v>3</v>
      </c>
      <c r="CY184" s="9">
        <f t="shared" si="206"/>
        <v>16.666666666666664</v>
      </c>
      <c r="CZ184" s="6">
        <v>-0.72777340676630775</v>
      </c>
      <c r="DA184" s="6">
        <v>-13.840550384459716</v>
      </c>
      <c r="DB184" s="6">
        <f t="shared" si="162"/>
        <v>-7.2841618956130123</v>
      </c>
      <c r="DC184" s="6">
        <f t="shared" si="146"/>
        <v>-7.2841618956130123</v>
      </c>
      <c r="DD184" s="6">
        <f t="shared" si="147"/>
        <v>-0.72777340676630775</v>
      </c>
      <c r="DE184" s="10">
        <f t="shared" si="148"/>
        <v>2</v>
      </c>
      <c r="DF184" s="7">
        <f t="array" ref="DF184">SUM(IF($CZ184:$DA184&lt;0,1,0))</f>
        <v>2</v>
      </c>
      <c r="DG184" s="9">
        <f t="shared" si="149"/>
        <v>100</v>
      </c>
      <c r="DH184" s="7">
        <f t="array" ref="DH184">SUM(IF($CZ184:$DA184&gt;20,1,0))</f>
        <v>0</v>
      </c>
      <c r="DI184" s="9">
        <f t="shared" si="150"/>
        <v>0</v>
      </c>
      <c r="DJ184" s="7">
        <f t="array" ref="DJ184">SUM(IF(CZ184:DA184&gt;40,1,0))</f>
        <v>0</v>
      </c>
      <c r="DK184" s="9">
        <f t="shared" si="163"/>
        <v>0</v>
      </c>
      <c r="DL184" s="6">
        <v>5.5599787685774782</v>
      </c>
      <c r="DM184" s="6">
        <v>14.772780460310409</v>
      </c>
      <c r="DN184" s="6">
        <f t="shared" si="190"/>
        <v>10.166379614443944</v>
      </c>
      <c r="DO184" s="6">
        <f t="shared" si="191"/>
        <v>10.166379614443944</v>
      </c>
      <c r="DP184" s="6">
        <f t="shared" si="192"/>
        <v>14.772780460310409</v>
      </c>
      <c r="DQ184" s="10">
        <f t="shared" si="193"/>
        <v>2</v>
      </c>
      <c r="DR184" s="7">
        <f t="array" ref="DR184">SUM(IF($DL184:$DM184&lt;0,1,0))</f>
        <v>0</v>
      </c>
      <c r="DS184" s="9">
        <f t="shared" si="194"/>
        <v>0</v>
      </c>
      <c r="DT184" s="7">
        <f t="array" ref="DT184">SUM(IF($DL184:$DM184&gt;15,1,0))</f>
        <v>0</v>
      </c>
      <c r="DU184" s="9">
        <f t="shared" si="195"/>
        <v>0</v>
      </c>
      <c r="DV184" s="7">
        <f t="array" ref="DV184">SUM(IF(DL184:DM184&gt;40,1,0))</f>
        <v>0</v>
      </c>
      <c r="DW184" s="9">
        <f t="shared" si="196"/>
        <v>0</v>
      </c>
      <c r="DX184" s="6">
        <f t="shared" si="165"/>
        <v>16.782383098073268</v>
      </c>
      <c r="DY184" s="6">
        <f t="shared" si="151"/>
        <v>0.28530670470756636</v>
      </c>
      <c r="DZ184" s="6">
        <f t="shared" si="152"/>
        <v>487.47300215982727</v>
      </c>
      <c r="EA184" s="9">
        <f t="shared" si="170"/>
        <v>4.755111745126106E-2</v>
      </c>
      <c r="EB184" s="6">
        <f t="shared" si="153"/>
        <v>73.503292421724183</v>
      </c>
      <c r="EC184" s="9">
        <f t="shared" si="171"/>
        <v>537.27887574526892</v>
      </c>
      <c r="ED184" s="10">
        <f t="shared" si="154"/>
        <v>65</v>
      </c>
      <c r="EE184" s="10">
        <f t="shared" si="155"/>
        <v>15</v>
      </c>
      <c r="EF184" s="9">
        <f t="shared" si="156"/>
        <v>23.076923076923077</v>
      </c>
      <c r="EG184" s="10">
        <f t="shared" si="157"/>
        <v>8</v>
      </c>
      <c r="EH184" s="9">
        <f t="shared" si="158"/>
        <v>12.307692307692308</v>
      </c>
      <c r="EI184" s="9">
        <f t="shared" si="172"/>
        <v>8.4615384615384617</v>
      </c>
      <c r="EJ184" s="10">
        <f t="shared" si="159"/>
        <v>3</v>
      </c>
      <c r="EK184" s="9">
        <f t="shared" si="164"/>
        <v>4.6153846153846159</v>
      </c>
      <c r="EL184" s="6"/>
      <c r="EM184" s="5"/>
      <c r="EN184" s="5"/>
      <c r="EO184" s="5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</row>
    <row r="185" spans="1:168" x14ac:dyDescent="0.4">
      <c r="A185" s="7"/>
      <c r="B185" s="17">
        <v>1976</v>
      </c>
      <c r="C185" s="9">
        <v>1.2135922330096971</v>
      </c>
      <c r="D185" s="22" t="s">
        <v>2</v>
      </c>
      <c r="E185" s="9">
        <v>-0.29217140170852973</v>
      </c>
      <c r="F185" s="9">
        <v>-0.29217140170852973</v>
      </c>
      <c r="G185" s="9">
        <v>0</v>
      </c>
      <c r="H185" s="9">
        <v>15.779305324168046</v>
      </c>
      <c r="I185" s="9">
        <v>0.75578218903660233</v>
      </c>
      <c r="J185" s="9">
        <v>-1.4208747228137364</v>
      </c>
      <c r="K185" s="9">
        <v>2.5337282000658101</v>
      </c>
      <c r="L185" s="9">
        <v>-0.1721960739295092</v>
      </c>
      <c r="M185" s="9">
        <v>6.7035741083920186</v>
      </c>
      <c r="N185" s="9">
        <v>0</v>
      </c>
      <c r="O185" s="9">
        <v>-3.4262802988882735</v>
      </c>
      <c r="P185" s="6">
        <f t="shared" si="197"/>
        <v>1.7818573463019662</v>
      </c>
      <c r="Q185" s="6">
        <f t="shared" si="198"/>
        <v>0</v>
      </c>
      <c r="R185" s="6">
        <f t="shared" si="199"/>
        <v>15.779305324168046</v>
      </c>
      <c r="S185" s="10">
        <f t="shared" si="200"/>
        <v>13</v>
      </c>
      <c r="T185" s="7">
        <f t="array" ref="T185">SUM(IF($C185:$O185&lt;0,1,0))</f>
        <v>5</v>
      </c>
      <c r="U185" s="9">
        <f t="shared" si="201"/>
        <v>38.46153846153846</v>
      </c>
      <c r="V185" s="7">
        <f t="array" ref="V185">SUM(IF($C185:$O185&gt;15,1,0))</f>
        <v>2</v>
      </c>
      <c r="W185" s="9">
        <f t="shared" si="202"/>
        <v>15.384615384615385</v>
      </c>
      <c r="X185" s="7">
        <f t="array" ref="X185">SUM(IF(C185:O185&gt;40,1,0))</f>
        <v>1</v>
      </c>
      <c r="Y185" s="9">
        <f t="shared" si="203"/>
        <v>7.6923076923076925</v>
      </c>
      <c r="Z185" s="6">
        <v>7.5994277539341848</v>
      </c>
      <c r="AA185" s="6">
        <v>-7.1527915756010358</v>
      </c>
      <c r="AB185" s="9">
        <v>-0.44593088071349651</v>
      </c>
      <c r="AC185" s="6">
        <v>-4.5146726862302478</v>
      </c>
      <c r="AD185" s="6">
        <v>-3.9585791060427478</v>
      </c>
      <c r="AE185" s="6">
        <v>-2.4896265560165998</v>
      </c>
      <c r="AF185" s="6">
        <v>-2.0805187787084622</v>
      </c>
      <c r="AG185" s="6">
        <v>6.8176319736778401</v>
      </c>
      <c r="AH185" s="6">
        <v>-4.705882352941182</v>
      </c>
      <c r="AI185" s="6">
        <v>-1.3657360915846684</v>
      </c>
      <c r="AJ185" s="6">
        <v>9.5172413793103594</v>
      </c>
      <c r="AK185" s="6">
        <v>0</v>
      </c>
      <c r="AL185" s="6">
        <f t="shared" si="185"/>
        <v>-0.2316197434096714</v>
      </c>
      <c r="AM185" s="6">
        <f t="shared" si="186"/>
        <v>-1.7231274351465653</v>
      </c>
      <c r="AN185" s="6">
        <f t="shared" si="137"/>
        <v>9.5172413793103594</v>
      </c>
      <c r="AO185" s="10">
        <f t="shared" si="138"/>
        <v>12</v>
      </c>
      <c r="AP185" s="7">
        <f t="array" ref="AP185">SUM(IF($Z185:$AK185&lt;0,1,0))</f>
        <v>8</v>
      </c>
      <c r="AQ185" s="9">
        <f t="shared" si="187"/>
        <v>66.666666666666671</v>
      </c>
      <c r="AR185" s="7">
        <f t="array" ref="AR185">SUM(IF($Z185:$AK185&gt;15,1,0))</f>
        <v>0</v>
      </c>
      <c r="AS185" s="9">
        <f t="shared" si="188"/>
        <v>0</v>
      </c>
      <c r="AT185" s="7">
        <f t="array" ref="AT185">SUM(IF(Z185:AK185&gt;40,1,0))</f>
        <v>0</v>
      </c>
      <c r="AU185" s="9">
        <f t="shared" si="189"/>
        <v>0</v>
      </c>
      <c r="AV185" s="6">
        <v>0.5734238553491311</v>
      </c>
      <c r="AW185" s="6">
        <v>0.8687086907452013</v>
      </c>
      <c r="AX185" s="6">
        <v>4.1908795819427969</v>
      </c>
      <c r="AY185" s="6">
        <v>-2.1477172388718602</v>
      </c>
      <c r="AZ185" s="6">
        <v>23.347494352703514</v>
      </c>
      <c r="BA185" s="6">
        <v>-9.9125920836673149</v>
      </c>
      <c r="BB185" s="6">
        <v>30</v>
      </c>
      <c r="BC185" s="6">
        <v>-5.0574712643678188</v>
      </c>
      <c r="BD185" s="6">
        <v>27.574964546265292</v>
      </c>
      <c r="BE185" s="6">
        <v>1.5907801318197468</v>
      </c>
      <c r="BF185" s="6">
        <v>2.6892397792784406</v>
      </c>
      <c r="BG185" s="6">
        <v>0</v>
      </c>
      <c r="BH185" s="6">
        <v>16.88073394495413</v>
      </c>
      <c r="BI185" s="6">
        <v>3.5422343324250649</v>
      </c>
      <c r="BJ185" s="6">
        <v>14.412453967191151</v>
      </c>
      <c r="BK185" s="9">
        <v>4.1369387621823961</v>
      </c>
      <c r="BL185" s="6">
        <v>7.4183976261127604</v>
      </c>
      <c r="BM185" s="6">
        <v>18.858761634965603</v>
      </c>
      <c r="BN185" s="6">
        <f t="shared" si="160"/>
        <v>7.7204017010571242</v>
      </c>
      <c r="BO185" s="6">
        <f t="shared" si="139"/>
        <v>3.8395865473037305</v>
      </c>
      <c r="BP185" s="6">
        <f t="shared" si="140"/>
        <v>30</v>
      </c>
      <c r="BQ185" s="10">
        <f t="shared" si="141"/>
        <v>18</v>
      </c>
      <c r="BR185" s="7">
        <f t="array" ref="BR185">SUM(IF($AV185:$BM185&lt;0,1,0))</f>
        <v>3</v>
      </c>
      <c r="BS185" s="9">
        <f t="shared" si="142"/>
        <v>16.666666666666668</v>
      </c>
      <c r="BT185" s="7">
        <f t="array" ref="BT185">SUM(IF($AV185:$BM185&gt;15,1,0))</f>
        <v>5</v>
      </c>
      <c r="BU185" s="9">
        <f t="shared" si="143"/>
        <v>27.777777777777779</v>
      </c>
      <c r="BV185" s="7">
        <f t="array" ref="BV185">SUM(IF(AV185:BM185&gt;40,1,0))</f>
        <v>0</v>
      </c>
      <c r="BW185" s="9">
        <f t="shared" si="161"/>
        <v>0</v>
      </c>
      <c r="BX185" s="6">
        <v>105.88235294117645</v>
      </c>
      <c r="BY185" s="6">
        <v>0</v>
      </c>
      <c r="BZ185" s="6">
        <v>14.760147601476014</v>
      </c>
      <c r="CA185" s="6">
        <v>113.48314606741572</v>
      </c>
      <c r="CB185" s="6">
        <v>23.779789282997932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60.8</v>
      </c>
      <c r="CJ185" s="6">
        <v>0</v>
      </c>
      <c r="CK185" s="6">
        <v>0</v>
      </c>
      <c r="CL185" s="6">
        <v>0</v>
      </c>
      <c r="CM185" s="6">
        <v>16.279069767441847</v>
      </c>
      <c r="CN185" s="6">
        <v>41.37931034482758</v>
      </c>
      <c r="CO185" s="6">
        <v>0</v>
      </c>
      <c r="CP185" s="6">
        <f t="shared" si="207"/>
        <v>20.909100889185307</v>
      </c>
      <c r="CQ185" s="6">
        <f t="shared" si="208"/>
        <v>0</v>
      </c>
      <c r="CR185" s="6">
        <f t="shared" si="144"/>
        <v>113.48314606741572</v>
      </c>
      <c r="CS185" s="10">
        <f t="shared" si="145"/>
        <v>18</v>
      </c>
      <c r="CT185" s="7">
        <f t="array" ref="CT185">SUM(IF($BX185:$CO185&lt;0,1,0))</f>
        <v>0</v>
      </c>
      <c r="CU185" s="9">
        <f t="shared" si="204"/>
        <v>0</v>
      </c>
      <c r="CV185" s="7">
        <f t="array" ref="CV185">SUM(IF($BX185:$CO185&gt;15,1,0))</f>
        <v>6</v>
      </c>
      <c r="CW185" s="9">
        <f t="shared" si="205"/>
        <v>33.333333333333329</v>
      </c>
      <c r="CX185" s="7">
        <f t="array" ref="CX185">SUM(IF(BX185:CO185&gt;40,1,0))</f>
        <v>4</v>
      </c>
      <c r="CY185" s="9">
        <f t="shared" si="206"/>
        <v>22.222222222222221</v>
      </c>
      <c r="CZ185" s="6">
        <v>8.4406578165246557</v>
      </c>
      <c r="DA185" s="6">
        <v>-15.866530473272055</v>
      </c>
      <c r="DB185" s="6">
        <f t="shared" si="162"/>
        <v>-3.7129363283736998</v>
      </c>
      <c r="DC185" s="6">
        <f t="shared" si="146"/>
        <v>-3.7129363283736989</v>
      </c>
      <c r="DD185" s="6">
        <f t="shared" si="147"/>
        <v>8.4406578165246557</v>
      </c>
      <c r="DE185" s="10">
        <f t="shared" si="148"/>
        <v>2</v>
      </c>
      <c r="DF185" s="7">
        <f t="array" ref="DF185">SUM(IF($CZ185:$DA185&lt;0,1,0))</f>
        <v>1</v>
      </c>
      <c r="DG185" s="9">
        <f t="shared" si="149"/>
        <v>50</v>
      </c>
      <c r="DH185" s="7">
        <f t="array" ref="DH185">SUM(IF($CZ185:$DA185&gt;20,1,0))</f>
        <v>0</v>
      </c>
      <c r="DI185" s="9">
        <f t="shared" si="150"/>
        <v>0</v>
      </c>
      <c r="DJ185" s="7">
        <f t="array" ref="DJ185">SUM(IF(CZ185:DA185&gt;40,1,0))</f>
        <v>0</v>
      </c>
      <c r="DK185" s="9">
        <f t="shared" si="163"/>
        <v>0</v>
      </c>
      <c r="DL185" s="6">
        <v>15.713387806411072</v>
      </c>
      <c r="DM185" s="6">
        <v>16.640842289048368</v>
      </c>
      <c r="DN185" s="6">
        <f t="shared" si="190"/>
        <v>16.177115047729721</v>
      </c>
      <c r="DO185" s="6">
        <f t="shared" si="191"/>
        <v>16.177115047729721</v>
      </c>
      <c r="DP185" s="6">
        <f t="shared" si="192"/>
        <v>16.640842289048368</v>
      </c>
      <c r="DQ185" s="10">
        <f t="shared" si="193"/>
        <v>2</v>
      </c>
      <c r="DR185" s="7">
        <f t="array" ref="DR185">SUM(IF($DL185:$DM185&lt;0,1,0))</f>
        <v>0</v>
      </c>
      <c r="DS185" s="9">
        <f t="shared" si="194"/>
        <v>0</v>
      </c>
      <c r="DT185" s="7">
        <f t="array" ref="DT185">SUM(IF($DL185:$DM185&gt;15,1,0))</f>
        <v>2</v>
      </c>
      <c r="DU185" s="9">
        <f t="shared" si="195"/>
        <v>100</v>
      </c>
      <c r="DV185" s="7">
        <f t="array" ref="DV185">SUM(IF(DL185:DM185&gt;40,1,0))</f>
        <v>0</v>
      </c>
      <c r="DW185" s="9">
        <f t="shared" si="196"/>
        <v>0</v>
      </c>
      <c r="DX185" s="6">
        <f t="shared" si="165"/>
        <v>8.7322227390278648</v>
      </c>
      <c r="DY185" s="6">
        <f t="shared" si="151"/>
        <v>0.28671192767456555</v>
      </c>
      <c r="DZ185" s="6">
        <f t="shared" si="152"/>
        <v>113.48314606741572</v>
      </c>
      <c r="EA185" s="9">
        <f t="shared" si="170"/>
        <v>9.5336438730355313E-2</v>
      </c>
      <c r="EB185" s="6">
        <f t="shared" si="153"/>
        <v>21.981925961663105</v>
      </c>
      <c r="EC185" s="9">
        <f t="shared" si="171"/>
        <v>538.29182421800567</v>
      </c>
      <c r="ED185" s="10">
        <f t="shared" si="154"/>
        <v>65</v>
      </c>
      <c r="EE185" s="10">
        <f t="shared" si="155"/>
        <v>17</v>
      </c>
      <c r="EF185" s="9">
        <f t="shared" si="156"/>
        <v>26.153846153846153</v>
      </c>
      <c r="EG185" s="10">
        <f t="shared" si="157"/>
        <v>15</v>
      </c>
      <c r="EH185" s="9">
        <f t="shared" si="158"/>
        <v>23.076923076923077</v>
      </c>
      <c r="EI185" s="9">
        <f t="shared" si="172"/>
        <v>11.282051282051283</v>
      </c>
      <c r="EJ185" s="10">
        <f t="shared" si="159"/>
        <v>5</v>
      </c>
      <c r="EK185" s="9">
        <f t="shared" si="164"/>
        <v>7.6923076923076925</v>
      </c>
      <c r="EL185" s="6"/>
      <c r="EM185" s="5"/>
      <c r="EN185" s="5"/>
      <c r="EO185" s="5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</row>
    <row r="186" spans="1:168" x14ac:dyDescent="0.4">
      <c r="A186" s="7"/>
      <c r="B186" s="17">
        <v>1977</v>
      </c>
      <c r="C186" s="9">
        <v>-3.237410071942437</v>
      </c>
      <c r="D186" s="22" t="s">
        <v>2</v>
      </c>
      <c r="E186" s="9">
        <v>-6.3941387563704044E-2</v>
      </c>
      <c r="F186" s="9">
        <v>-6.3941387563704044E-2</v>
      </c>
      <c r="G186" s="9">
        <v>0</v>
      </c>
      <c r="H186" s="9">
        <v>-3.9044740024183788</v>
      </c>
      <c r="I186" s="9">
        <v>-4.348546467841552</v>
      </c>
      <c r="J186" s="9">
        <v>8.4695506311775794</v>
      </c>
      <c r="K186" s="9">
        <v>1.2676508344030779</v>
      </c>
      <c r="L186" s="9">
        <v>0</v>
      </c>
      <c r="M186" s="9">
        <v>-19.229163698819608</v>
      </c>
      <c r="N186" s="9">
        <v>18.073038073038084</v>
      </c>
      <c r="O186" s="9">
        <v>16.814493300622747</v>
      </c>
      <c r="P186" s="6">
        <f t="shared" si="197"/>
        <v>1.1481046519243421</v>
      </c>
      <c r="Q186" s="6">
        <f t="shared" si="198"/>
        <v>-3.1970693781852022E-2</v>
      </c>
      <c r="R186" s="6">
        <f t="shared" si="199"/>
        <v>18.073038073038084</v>
      </c>
      <c r="S186" s="10">
        <f t="shared" si="200"/>
        <v>13</v>
      </c>
      <c r="T186" s="7">
        <f t="array" ref="T186">SUM(IF($C186:$O186&lt;0,1,0))</f>
        <v>6</v>
      </c>
      <c r="U186" s="9">
        <f t="shared" si="201"/>
        <v>46.153846153846153</v>
      </c>
      <c r="V186" s="7">
        <f t="array" ref="V186">SUM(IF($C186:$O186&gt;15,1,0))</f>
        <v>3</v>
      </c>
      <c r="W186" s="9">
        <f t="shared" si="202"/>
        <v>23.076923076923077</v>
      </c>
      <c r="X186" s="7">
        <f t="array" ref="X186">SUM(IF(C186:O186&gt;40,1,0))</f>
        <v>1</v>
      </c>
      <c r="Y186" s="9">
        <f t="shared" si="203"/>
        <v>7.6923076923076925</v>
      </c>
      <c r="Z186" s="6">
        <v>-7.9934053076636697</v>
      </c>
      <c r="AA186" s="6">
        <v>-1.2411726942007206</v>
      </c>
      <c r="AB186" s="9">
        <v>-7.8387458006718873</v>
      </c>
      <c r="AC186" s="6">
        <v>-0.23640661938534313</v>
      </c>
      <c r="AD186" s="6">
        <v>-18.11792002183704</v>
      </c>
      <c r="AE186" s="6">
        <v>8.5106382978723296</v>
      </c>
      <c r="AF186" s="6">
        <v>-6.6343424787133394</v>
      </c>
      <c r="AG186" s="6">
        <v>1.7500150993537522</v>
      </c>
      <c r="AH186" s="6">
        <v>-6.543209876543199</v>
      </c>
      <c r="AI186" s="6">
        <v>-4.7648136835675032</v>
      </c>
      <c r="AJ186" s="6">
        <v>-2.5188916876574319</v>
      </c>
      <c r="AK186" s="6">
        <v>0</v>
      </c>
      <c r="AL186" s="6">
        <f t="shared" si="185"/>
        <v>-3.802354564417838</v>
      </c>
      <c r="AM186" s="6">
        <f t="shared" si="186"/>
        <v>-3.6418526856124673</v>
      </c>
      <c r="AN186" s="6">
        <f t="shared" si="137"/>
        <v>8.5106382978723296</v>
      </c>
      <c r="AO186" s="10">
        <f t="shared" si="138"/>
        <v>12</v>
      </c>
      <c r="AP186" s="7">
        <f t="array" ref="AP186">SUM(IF($Z186:$AK186&lt;0,1,0))</f>
        <v>9</v>
      </c>
      <c r="AQ186" s="9">
        <f t="shared" si="187"/>
        <v>75</v>
      </c>
      <c r="AR186" s="7">
        <f t="array" ref="AR186">SUM(IF($Z186:$AK186&gt;15,1,0))</f>
        <v>0</v>
      </c>
      <c r="AS186" s="9">
        <f t="shared" si="188"/>
        <v>0</v>
      </c>
      <c r="AT186" s="7">
        <f t="array" ref="AT186">SUM(IF(Z186:AK186&gt;40,1,0))</f>
        <v>0</v>
      </c>
      <c r="AU186" s="9">
        <f t="shared" si="189"/>
        <v>0</v>
      </c>
      <c r="AV186" s="6">
        <v>1.9076067278521958</v>
      </c>
      <c r="AW186" s="6">
        <v>2.3315507635435884</v>
      </c>
      <c r="AX186" s="6">
        <v>11.989557060672617</v>
      </c>
      <c r="AY186" s="6">
        <v>6.8446614825234287</v>
      </c>
      <c r="AZ186" s="6">
        <v>6.582914808489515</v>
      </c>
      <c r="BA186" s="6">
        <v>-11.117701889670361</v>
      </c>
      <c r="BB186" s="6">
        <v>2.051282051282044</v>
      </c>
      <c r="BC186" s="6">
        <v>-1.6949152542372725</v>
      </c>
      <c r="BD186" s="6">
        <v>-0.17419206967682621</v>
      </c>
      <c r="BE186" s="6">
        <v>3.4576832071843366</v>
      </c>
      <c r="BF186" s="6">
        <v>11.700245836050382</v>
      </c>
      <c r="BG186" s="6">
        <v>0</v>
      </c>
      <c r="BH186" s="6">
        <v>25.839874411302976</v>
      </c>
      <c r="BI186" s="6">
        <v>-1.3157894736842146</v>
      </c>
      <c r="BJ186" s="6">
        <v>19.385515727871262</v>
      </c>
      <c r="BK186" s="9">
        <v>27.492356784265269</v>
      </c>
      <c r="BL186" s="6">
        <v>45.027624309392245</v>
      </c>
      <c r="BM186" s="6">
        <v>-10.67415730337078</v>
      </c>
      <c r="BN186" s="6">
        <f t="shared" si="160"/>
        <v>7.7574509544327999</v>
      </c>
      <c r="BO186" s="6">
        <f t="shared" si="139"/>
        <v>2.8946169853639625</v>
      </c>
      <c r="BP186" s="6">
        <f t="shared" si="140"/>
        <v>45.027624309392245</v>
      </c>
      <c r="BQ186" s="10">
        <f t="shared" si="141"/>
        <v>18</v>
      </c>
      <c r="BR186" s="7">
        <f t="array" ref="BR186">SUM(IF($AV186:$BM186&lt;0,1,0))</f>
        <v>5</v>
      </c>
      <c r="BS186" s="9">
        <f t="shared" si="142"/>
        <v>27.777777777777779</v>
      </c>
      <c r="BT186" s="7">
        <f t="array" ref="BT186">SUM(IF($AV186:$BM186&gt;15,1,0))</f>
        <v>4</v>
      </c>
      <c r="BU186" s="9">
        <f t="shared" si="143"/>
        <v>22.222222222222221</v>
      </c>
      <c r="BV186" s="7">
        <f t="array" ref="BV186">SUM(IF(AV186:BM186&gt;40,1,0))</f>
        <v>1</v>
      </c>
      <c r="BW186" s="9">
        <f t="shared" si="161"/>
        <v>5.5555555555555554</v>
      </c>
      <c r="BX186" s="6">
        <v>116.07142857142856</v>
      </c>
      <c r="BY186" s="6">
        <v>0</v>
      </c>
      <c r="BZ186" s="6">
        <v>29.2604501607717</v>
      </c>
      <c r="CA186" s="6">
        <v>48.94736842105263</v>
      </c>
      <c r="CB186" s="6">
        <v>4.1732970871505959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13.930348258706449</v>
      </c>
      <c r="CJ186" s="6">
        <v>0</v>
      </c>
      <c r="CK186" s="6">
        <v>0</v>
      </c>
      <c r="CL186" s="6">
        <v>0</v>
      </c>
      <c r="CM186" s="6">
        <v>222.22222222222223</v>
      </c>
      <c r="CN186" s="6">
        <v>31.463414634146346</v>
      </c>
      <c r="CO186" s="6">
        <v>0</v>
      </c>
      <c r="CP186" s="6">
        <f t="shared" si="207"/>
        <v>25.892696075304361</v>
      </c>
      <c r="CQ186" s="6">
        <f t="shared" si="208"/>
        <v>0</v>
      </c>
      <c r="CR186" s="6">
        <f t="shared" si="144"/>
        <v>222.22222222222223</v>
      </c>
      <c r="CS186" s="10">
        <f t="shared" si="145"/>
        <v>18</v>
      </c>
      <c r="CT186" s="7">
        <f t="array" ref="CT186">SUM(IF($BX186:$CO186&lt;0,1,0))</f>
        <v>0</v>
      </c>
      <c r="CU186" s="9">
        <f t="shared" si="204"/>
        <v>0</v>
      </c>
      <c r="CV186" s="7">
        <f t="array" ref="CV186">SUM(IF($BX186:$CO186&gt;15,1,0))</f>
        <v>5</v>
      </c>
      <c r="CW186" s="9">
        <f t="shared" si="205"/>
        <v>27.777777777777779</v>
      </c>
      <c r="CX186" s="7">
        <f t="array" ref="CX186">SUM(IF(BX186:CO186&gt;40,1,0))</f>
        <v>3</v>
      </c>
      <c r="CY186" s="9">
        <f t="shared" si="206"/>
        <v>16.666666666666664</v>
      </c>
      <c r="CZ186" s="6">
        <v>8.4140325232961786</v>
      </c>
      <c r="DA186" s="6">
        <v>11.94968553459117</v>
      </c>
      <c r="DB186" s="6">
        <f t="shared" si="162"/>
        <v>10.181859028943673</v>
      </c>
      <c r="DC186" s="6">
        <f t="shared" si="146"/>
        <v>10.181859028943673</v>
      </c>
      <c r="DD186" s="6">
        <f t="shared" si="147"/>
        <v>11.94968553459117</v>
      </c>
      <c r="DE186" s="10">
        <f t="shared" si="148"/>
        <v>2</v>
      </c>
      <c r="DF186" s="7">
        <f t="array" ref="DF186">SUM(IF($CZ186:$DA186&lt;0,1,0))</f>
        <v>0</v>
      </c>
      <c r="DG186" s="9">
        <f t="shared" si="149"/>
        <v>0</v>
      </c>
      <c r="DH186" s="7">
        <f t="array" ref="DH186">SUM(IF($CZ186:$DA186&gt;20,1,0))</f>
        <v>0</v>
      </c>
      <c r="DI186" s="9">
        <f t="shared" si="150"/>
        <v>0</v>
      </c>
      <c r="DJ186" s="7">
        <f t="array" ref="DJ186">SUM(IF(CZ186:DA186&gt;40,1,0))</f>
        <v>0</v>
      </c>
      <c r="DK186" s="9">
        <f t="shared" si="163"/>
        <v>0</v>
      </c>
      <c r="DL186" s="6">
        <v>-4.8234655078761568</v>
      </c>
      <c r="DM186" s="6">
        <v>14.786734930601627</v>
      </c>
      <c r="DN186" s="6">
        <f t="shared" si="190"/>
        <v>4.9816347113627355</v>
      </c>
      <c r="DO186" s="6">
        <f t="shared" si="191"/>
        <v>4.9816347113627346</v>
      </c>
      <c r="DP186" s="6">
        <f t="shared" si="192"/>
        <v>14.786734930601627</v>
      </c>
      <c r="DQ186" s="10">
        <f t="shared" si="193"/>
        <v>2</v>
      </c>
      <c r="DR186" s="7">
        <f t="array" ref="DR186">SUM(IF($DL186:$DM186&lt;0,1,0))</f>
        <v>1</v>
      </c>
      <c r="DS186" s="9">
        <f t="shared" si="194"/>
        <v>50</v>
      </c>
      <c r="DT186" s="7">
        <f t="array" ref="DT186">SUM(IF($DL186:$DM186&gt;15,1,0))</f>
        <v>0</v>
      </c>
      <c r="DU186" s="9">
        <f t="shared" si="195"/>
        <v>0</v>
      </c>
      <c r="DV186" s="7">
        <f t="array" ref="DV186">SUM(IF(DL186:DM186&gt;40,1,0))</f>
        <v>0</v>
      </c>
      <c r="DW186" s="9">
        <f t="shared" si="196"/>
        <v>0</v>
      </c>
      <c r="DX186" s="6">
        <f t="shared" si="165"/>
        <v>9.4402911729056225</v>
      </c>
      <c r="DY186" s="6">
        <f t="shared" si="151"/>
        <v>0</v>
      </c>
      <c r="DZ186" s="6">
        <f t="shared" si="152"/>
        <v>222.22222222222223</v>
      </c>
      <c r="EA186" s="9">
        <f t="shared" si="170"/>
        <v>9.5336438730355313E-2</v>
      </c>
      <c r="EB186" s="6">
        <f t="shared" si="153"/>
        <v>32.918692618145528</v>
      </c>
      <c r="EC186" s="9">
        <f t="shared" si="171"/>
        <v>547.53124220742359</v>
      </c>
      <c r="ED186" s="10">
        <f t="shared" si="154"/>
        <v>65</v>
      </c>
      <c r="EE186" s="10">
        <f t="shared" si="155"/>
        <v>21</v>
      </c>
      <c r="EF186" s="9">
        <f t="shared" si="156"/>
        <v>32.307692307692307</v>
      </c>
      <c r="EG186" s="10">
        <f t="shared" si="157"/>
        <v>12</v>
      </c>
      <c r="EH186" s="9">
        <f t="shared" si="158"/>
        <v>18.461538461538463</v>
      </c>
      <c r="EI186" s="9">
        <f t="shared" si="172"/>
        <v>12.564102564102564</v>
      </c>
      <c r="EJ186" s="10">
        <f t="shared" si="159"/>
        <v>5</v>
      </c>
      <c r="EK186" s="9">
        <f t="shared" si="164"/>
        <v>7.6923076923076925</v>
      </c>
      <c r="EL186" s="6"/>
      <c r="EM186" s="5"/>
      <c r="EN186" s="5"/>
      <c r="EO186" s="5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</row>
    <row r="187" spans="1:168" x14ac:dyDescent="0.4">
      <c r="A187" s="7"/>
      <c r="B187" s="17">
        <v>1978</v>
      </c>
      <c r="C187" s="9">
        <v>-4.9690210656753493</v>
      </c>
      <c r="D187" s="22" t="s">
        <v>2</v>
      </c>
      <c r="E187" s="9">
        <v>0.2121117133923045</v>
      </c>
      <c r="F187" s="9">
        <v>0.2121117133923045</v>
      </c>
      <c r="G187" s="9">
        <v>0</v>
      </c>
      <c r="H187" s="9">
        <v>-9.9193416466383901</v>
      </c>
      <c r="I187" s="9">
        <v>-6.7603105365100831</v>
      </c>
      <c r="J187" s="9">
        <v>-2.1054709565680785</v>
      </c>
      <c r="K187" s="9">
        <v>-1.5686895896054542</v>
      </c>
      <c r="L187" s="9">
        <v>0</v>
      </c>
      <c r="M187" s="9">
        <v>21.373890361395098</v>
      </c>
      <c r="N187" s="9">
        <v>-9.2129507765204011E-2</v>
      </c>
      <c r="O187" s="9">
        <v>-3.2310177705974219E-2</v>
      </c>
      <c r="P187" s="6">
        <f t="shared" si="197"/>
        <v>-0.30409664102406864</v>
      </c>
      <c r="Q187" s="6">
        <f t="shared" si="198"/>
        <v>-6.2219842735589115E-2</v>
      </c>
      <c r="R187" s="6">
        <f t="shared" si="199"/>
        <v>21.373890361395098</v>
      </c>
      <c r="S187" s="10">
        <f t="shared" si="200"/>
        <v>13</v>
      </c>
      <c r="T187" s="7">
        <f t="array" ref="T187">SUM(IF($C187:$O187&lt;0,1,0))</f>
        <v>7</v>
      </c>
      <c r="U187" s="9">
        <f t="shared" si="201"/>
        <v>53.846153846153847</v>
      </c>
      <c r="V187" s="7">
        <f t="array" ref="V187">SUM(IF($C187:$O187&gt;15,1,0))</f>
        <v>2</v>
      </c>
      <c r="W187" s="9">
        <f t="shared" si="202"/>
        <v>15.384615384615385</v>
      </c>
      <c r="X187" s="7">
        <f t="array" ref="X187">SUM(IF(C187:O187&gt;40,1,0))</f>
        <v>1</v>
      </c>
      <c r="Y187" s="9">
        <f t="shared" si="203"/>
        <v>7.6923076923076925</v>
      </c>
      <c r="Z187" s="6">
        <v>-8.838150289017344</v>
      </c>
      <c r="AA187" s="6">
        <v>4.0736728060671634</v>
      </c>
      <c r="AB187" s="9">
        <v>0</v>
      </c>
      <c r="AC187" s="6">
        <v>50.94786729857821</v>
      </c>
      <c r="AD187" s="6">
        <v>-19.034919576631381</v>
      </c>
      <c r="AE187" s="6">
        <v>-1.5686274509803977</v>
      </c>
      <c r="AF187" s="6">
        <v>-7.0424319189360318</v>
      </c>
      <c r="AG187" s="6">
        <v>-4.3836348257082154</v>
      </c>
      <c r="AH187" s="6">
        <v>7.0013210039630014</v>
      </c>
      <c r="AI187" s="6">
        <v>-7.483429548856102</v>
      </c>
      <c r="AJ187" s="6">
        <v>-0.12919896640828377</v>
      </c>
      <c r="AK187" s="6">
        <v>-4.9019607843125979E-2</v>
      </c>
      <c r="AL187" s="6">
        <f t="shared" si="185"/>
        <v>1.1244540770189582</v>
      </c>
      <c r="AM187" s="6">
        <f t="shared" si="186"/>
        <v>-0.84891320869434073</v>
      </c>
      <c r="AN187" s="6">
        <f t="shared" si="137"/>
        <v>50.94786729857821</v>
      </c>
      <c r="AO187" s="10">
        <f t="shared" si="138"/>
        <v>12</v>
      </c>
      <c r="AP187" s="7">
        <f t="array" ref="AP187">SUM(IF($Z187:$AK187&lt;0,1,0))</f>
        <v>8</v>
      </c>
      <c r="AQ187" s="9">
        <f t="shared" si="187"/>
        <v>66.666666666666671</v>
      </c>
      <c r="AR187" s="7">
        <f t="array" ref="AR187">SUM(IF($Z187:$AK187&gt;15,1,0))</f>
        <v>1</v>
      </c>
      <c r="AS187" s="9">
        <f t="shared" si="188"/>
        <v>8.3333333333333321</v>
      </c>
      <c r="AT187" s="7">
        <f t="array" ref="AT187">SUM(IF(Z187:AK187&gt;40,1,0))</f>
        <v>1</v>
      </c>
      <c r="AU187" s="9">
        <f t="shared" si="189"/>
        <v>8.3333333333333321</v>
      </c>
      <c r="AV187" s="6">
        <v>1.5542867670835125</v>
      </c>
      <c r="AW187" s="6">
        <v>1.6140832851359033</v>
      </c>
      <c r="AX187" s="6">
        <v>1.4909626695458478</v>
      </c>
      <c r="AY187" s="6">
        <v>-2.590789408316363</v>
      </c>
      <c r="AZ187" s="6">
        <v>2.1854668069349881</v>
      </c>
      <c r="BA187" s="6">
        <v>-13.242444465630655</v>
      </c>
      <c r="BB187" s="6">
        <v>-5.1507537688442184</v>
      </c>
      <c r="BC187" s="6">
        <v>-12.369458128078815</v>
      </c>
      <c r="BD187" s="9">
        <v>9.9602388244074405</v>
      </c>
      <c r="BE187" s="6">
        <v>0.57971056776311425</v>
      </c>
      <c r="BF187" s="6">
        <v>12.494637494637484</v>
      </c>
      <c r="BG187" s="6" t="s">
        <v>3</v>
      </c>
      <c r="BH187" s="6">
        <v>14.770459081836339</v>
      </c>
      <c r="BI187" s="6">
        <v>8.0000000000000071</v>
      </c>
      <c r="BJ187" s="6">
        <v>-0.23283272283273204</v>
      </c>
      <c r="BK187" s="9">
        <v>5.7202965238660086</v>
      </c>
      <c r="BL187" s="6">
        <v>44.380952380952365</v>
      </c>
      <c r="BM187" s="6">
        <v>-0.60891938250430266</v>
      </c>
      <c r="BN187" s="6">
        <f t="shared" si="160"/>
        <v>4.0326997956444668</v>
      </c>
      <c r="BO187" s="6">
        <f t="shared" si="139"/>
        <v>1.5542867670835125</v>
      </c>
      <c r="BP187" s="6">
        <f t="shared" si="140"/>
        <v>44.380952380952365</v>
      </c>
      <c r="BQ187" s="10">
        <f t="shared" si="141"/>
        <v>18</v>
      </c>
      <c r="BR187" s="7">
        <f t="array" ref="BR187">SUM(IF($AV187:$BM187&lt;0,1,0))</f>
        <v>6</v>
      </c>
      <c r="BS187" s="9">
        <f t="shared" si="142"/>
        <v>33.333333333333336</v>
      </c>
      <c r="BT187" s="7">
        <f t="array" ref="BT187">SUM(IF($AV187:$BM187&gt;15,1,0))</f>
        <v>2</v>
      </c>
      <c r="BU187" s="9">
        <f t="shared" si="143"/>
        <v>11.111111111111111</v>
      </c>
      <c r="BV187" s="7">
        <f t="array" ref="BV187">SUM(IF(AV187:BM187&gt;40,1,0))</f>
        <v>2</v>
      </c>
      <c r="BW187" s="9">
        <f t="shared" si="161"/>
        <v>11.111111111111111</v>
      </c>
      <c r="BX187" s="6">
        <v>67.107438016528917</v>
      </c>
      <c r="BY187" s="6">
        <v>0</v>
      </c>
      <c r="BZ187" s="6">
        <v>31.840796019900488</v>
      </c>
      <c r="CA187" s="6">
        <v>22.968197879858664</v>
      </c>
      <c r="CB187" s="6">
        <v>8.731973037354269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-0.8733624454148492</v>
      </c>
      <c r="CJ187" s="6">
        <v>0</v>
      </c>
      <c r="CK187" s="6">
        <v>0</v>
      </c>
      <c r="CL187" s="6">
        <v>0</v>
      </c>
      <c r="CM187" s="6">
        <v>46.896551724137936</v>
      </c>
      <c r="CN187" s="6">
        <v>30.612244897959194</v>
      </c>
      <c r="CO187" s="6">
        <v>0</v>
      </c>
      <c r="CP187" s="6">
        <f t="shared" si="207"/>
        <v>11.515768840573591</v>
      </c>
      <c r="CQ187" s="6">
        <f t="shared" si="208"/>
        <v>0</v>
      </c>
      <c r="CR187" s="6">
        <f t="shared" si="144"/>
        <v>67.107438016528917</v>
      </c>
      <c r="CS187" s="10">
        <f t="shared" si="145"/>
        <v>18</v>
      </c>
      <c r="CT187" s="7">
        <f t="array" ref="CT187">SUM(IF($BX187:$CO187&lt;0,1,0))</f>
        <v>1</v>
      </c>
      <c r="CU187" s="9">
        <f t="shared" si="204"/>
        <v>5.5555555555555554</v>
      </c>
      <c r="CV187" s="7">
        <f t="array" ref="CV187">SUM(IF($BX187:$CO187&gt;15,1,0))</f>
        <v>5</v>
      </c>
      <c r="CW187" s="9">
        <f t="shared" si="205"/>
        <v>27.777777777777779</v>
      </c>
      <c r="CX187" s="7">
        <f t="array" ref="CX187">SUM(IF(BX187:CO187&gt;40,1,0))</f>
        <v>2</v>
      </c>
      <c r="CY187" s="9">
        <f t="shared" si="206"/>
        <v>11.111111111111111</v>
      </c>
      <c r="CZ187" s="6">
        <v>-1.5420915142833058</v>
      </c>
      <c r="DA187" s="6">
        <v>0.61264992665459594</v>
      </c>
      <c r="DB187" s="6">
        <f t="shared" si="162"/>
        <v>-0.46472079381435494</v>
      </c>
      <c r="DC187" s="6">
        <f t="shared" si="146"/>
        <v>-0.46472079381435494</v>
      </c>
      <c r="DD187" s="6">
        <f t="shared" si="147"/>
        <v>0.61264992665459594</v>
      </c>
      <c r="DE187" s="10">
        <f t="shared" si="148"/>
        <v>2</v>
      </c>
      <c r="DF187" s="7">
        <f t="array" ref="DF187">SUM(IF($CZ187:$DA187&lt;0,1,0))</f>
        <v>1</v>
      </c>
      <c r="DG187" s="9">
        <f t="shared" si="149"/>
        <v>50</v>
      </c>
      <c r="DH187" s="7">
        <f t="array" ref="DH187">SUM(IF($CZ187:$DA187&gt;20,1,0))</f>
        <v>0</v>
      </c>
      <c r="DI187" s="9">
        <f t="shared" si="150"/>
        <v>0</v>
      </c>
      <c r="DJ187" s="7">
        <f t="array" ref="DJ187">SUM(IF(CZ187:DA187&gt;40,1,0))</f>
        <v>0</v>
      </c>
      <c r="DK187" s="9">
        <f t="shared" si="163"/>
        <v>0</v>
      </c>
      <c r="DL187" s="6">
        <v>-0.78758132633260924</v>
      </c>
      <c r="DM187" s="6">
        <v>11.212224450587698</v>
      </c>
      <c r="DN187" s="6">
        <f t="shared" si="190"/>
        <v>5.2123215621275438</v>
      </c>
      <c r="DO187" s="6">
        <f t="shared" si="191"/>
        <v>5.2123215621275447</v>
      </c>
      <c r="DP187" s="6">
        <f t="shared" si="192"/>
        <v>11.212224450587698</v>
      </c>
      <c r="DQ187" s="10">
        <f t="shared" si="193"/>
        <v>2</v>
      </c>
      <c r="DR187" s="7">
        <f t="array" ref="DR187">SUM(IF($DL187:$DM187&lt;0,1,0))</f>
        <v>1</v>
      </c>
      <c r="DS187" s="9">
        <f t="shared" si="194"/>
        <v>50</v>
      </c>
      <c r="DT187" s="7">
        <f t="array" ref="DT187">SUM(IF($DL187:$DM187&gt;15,1,0))</f>
        <v>0</v>
      </c>
      <c r="DU187" s="9">
        <f t="shared" si="195"/>
        <v>0</v>
      </c>
      <c r="DV187" s="7">
        <f t="array" ref="DV187">SUM(IF(DL187:DM187&gt;40,1,0))</f>
        <v>0</v>
      </c>
      <c r="DW187" s="9">
        <f t="shared" si="196"/>
        <v>0</v>
      </c>
      <c r="DX187" s="6">
        <f t="shared" si="165"/>
        <v>4.6853845464261212</v>
      </c>
      <c r="DY187" s="6">
        <f t="shared" si="151"/>
        <v>0</v>
      </c>
      <c r="DZ187" s="6">
        <f t="shared" si="152"/>
        <v>67.107438016528917</v>
      </c>
      <c r="EA187" s="9">
        <f t="shared" si="170"/>
        <v>9.5336438730355313E-2</v>
      </c>
      <c r="EB187" s="6">
        <f t="shared" si="153"/>
        <v>15.439879943901357</v>
      </c>
      <c r="EC187" s="9">
        <f t="shared" si="171"/>
        <v>486.45777684005543</v>
      </c>
      <c r="ED187" s="10">
        <f t="shared" si="154"/>
        <v>65</v>
      </c>
      <c r="EE187" s="10">
        <f t="shared" si="155"/>
        <v>24</v>
      </c>
      <c r="EF187" s="9">
        <f t="shared" si="156"/>
        <v>36.92307692307692</v>
      </c>
      <c r="EG187" s="10">
        <f t="shared" si="157"/>
        <v>10</v>
      </c>
      <c r="EH187" s="9">
        <f t="shared" si="158"/>
        <v>15.384615384615385</v>
      </c>
      <c r="EI187" s="9">
        <f t="shared" si="172"/>
        <v>13.846153846153847</v>
      </c>
      <c r="EJ187" s="10">
        <f t="shared" si="159"/>
        <v>6</v>
      </c>
      <c r="EK187" s="9">
        <f t="shared" si="164"/>
        <v>9.2307692307692317</v>
      </c>
      <c r="EL187" s="6"/>
      <c r="EM187" s="5"/>
      <c r="EN187" s="5"/>
      <c r="EO187" s="5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</row>
    <row r="188" spans="1:168" x14ac:dyDescent="0.4">
      <c r="A188" s="7"/>
      <c r="B188" s="17">
        <v>1979</v>
      </c>
      <c r="C188" s="9">
        <v>-2.0602425348806852</v>
      </c>
      <c r="D188" s="22" t="s">
        <v>2</v>
      </c>
      <c r="E188" s="9">
        <v>-0.1771555664065283</v>
      </c>
      <c r="F188" s="9">
        <v>-0.1771555664065283</v>
      </c>
      <c r="G188" s="9">
        <v>78.890876565295159</v>
      </c>
      <c r="H188" s="9">
        <v>2.3579370844275527</v>
      </c>
      <c r="I188" s="9">
        <v>28.111805438270544</v>
      </c>
      <c r="J188" s="9">
        <v>3.5079709350647637</v>
      </c>
      <c r="K188" s="9">
        <v>-9.771410173857042</v>
      </c>
      <c r="L188" s="9">
        <v>-4.8873045078197013</v>
      </c>
      <c r="M188" s="9">
        <v>-8.6144855388111896</v>
      </c>
      <c r="N188" s="9">
        <v>2.3975760769332055</v>
      </c>
      <c r="O188" s="9">
        <v>3.5391079508726664</v>
      </c>
      <c r="P188" s="6">
        <f t="shared" si="197"/>
        <v>7.7597933468901834</v>
      </c>
      <c r="Q188" s="6">
        <f t="shared" si="198"/>
        <v>1.0903907590105122</v>
      </c>
      <c r="R188" s="6">
        <f t="shared" si="199"/>
        <v>78.890876565295159</v>
      </c>
      <c r="S188" s="10">
        <f t="shared" si="200"/>
        <v>13</v>
      </c>
      <c r="T188" s="7">
        <f t="array" ref="T188">SUM(IF($C188:$O188&lt;0,1,0))</f>
        <v>6</v>
      </c>
      <c r="U188" s="9">
        <f t="shared" si="201"/>
        <v>46.153846153846153</v>
      </c>
      <c r="V188" s="7">
        <f t="array" ref="V188">SUM(IF($C188:$O188&gt;15,1,0))</f>
        <v>3</v>
      </c>
      <c r="W188" s="9">
        <f t="shared" si="202"/>
        <v>23.076923076923077</v>
      </c>
      <c r="X188" s="7">
        <f t="array" ref="X188">SUM(IF(C188:O188&gt;40,1,0))</f>
        <v>2</v>
      </c>
      <c r="Y188" s="9">
        <f t="shared" si="203"/>
        <v>15.384615384615385</v>
      </c>
      <c r="Z188" s="6">
        <v>-5.129668378669705</v>
      </c>
      <c r="AA188" s="6">
        <v>3.0189464917759867</v>
      </c>
      <c r="AB188" s="9">
        <v>-2.7946537059538312</v>
      </c>
      <c r="AC188" s="6">
        <v>-3.4536891679748827</v>
      </c>
      <c r="AD188" s="6">
        <v>23.674729799279469</v>
      </c>
      <c r="AE188" s="6">
        <v>19.123505976095622</v>
      </c>
      <c r="AF188" s="6">
        <v>-0.62224644592814293</v>
      </c>
      <c r="AG188" s="6">
        <v>1.1686558130150848</v>
      </c>
      <c r="AH188" s="6">
        <v>0.54237288135592365</v>
      </c>
      <c r="AI188" s="6">
        <v>-0.20799630228797161</v>
      </c>
      <c r="AJ188" s="6">
        <v>4.7865459249676556</v>
      </c>
      <c r="AK188" s="6">
        <v>0.1716527709661575</v>
      </c>
      <c r="AL188" s="6">
        <f t="shared" si="185"/>
        <v>3.3565129713867798</v>
      </c>
      <c r="AM188" s="6">
        <f t="shared" si="186"/>
        <v>0.35701282616104058</v>
      </c>
      <c r="AN188" s="6">
        <f t="shared" si="137"/>
        <v>23.674729799279469</v>
      </c>
      <c r="AO188" s="10">
        <f t="shared" si="138"/>
        <v>12</v>
      </c>
      <c r="AP188" s="7">
        <f t="array" ref="AP188">SUM(IF($Z188:$AK188&lt;0,1,0))</f>
        <v>5</v>
      </c>
      <c r="AQ188" s="9">
        <f t="shared" si="187"/>
        <v>41.666666666666664</v>
      </c>
      <c r="AR188" s="7">
        <f t="array" ref="AR188">SUM(IF($Z188:$AK188&gt;15,1,0))</f>
        <v>2</v>
      </c>
      <c r="AS188" s="9">
        <f t="shared" si="188"/>
        <v>16.666666666666664</v>
      </c>
      <c r="AT188" s="7">
        <f t="array" ref="AT188">SUM(IF(Z188:AK188&gt;40,1,0))</f>
        <v>0</v>
      </c>
      <c r="AU188" s="9">
        <f t="shared" si="189"/>
        <v>0</v>
      </c>
      <c r="AV188" s="6">
        <v>-1.8185602267997147</v>
      </c>
      <c r="AW188" s="6">
        <v>2.6644781428490694</v>
      </c>
      <c r="AX188" s="6">
        <v>11.284612618372147</v>
      </c>
      <c r="AY188" s="6">
        <v>-5.3678439372689013</v>
      </c>
      <c r="AZ188" s="6">
        <v>1.5898752608573652</v>
      </c>
      <c r="BA188" s="6">
        <v>-5.1648351648351687</v>
      </c>
      <c r="BB188" s="6">
        <v>8.6092715231788084</v>
      </c>
      <c r="BC188" s="6">
        <v>0</v>
      </c>
      <c r="BD188" s="9">
        <v>2.0200710308678982</v>
      </c>
      <c r="BE188" s="6">
        <v>1.7031018264979769</v>
      </c>
      <c r="BF188" s="6">
        <v>3.8028020646792449</v>
      </c>
      <c r="BG188" s="6">
        <v>17.5</v>
      </c>
      <c r="BH188" s="6">
        <v>8.3695652173913171</v>
      </c>
      <c r="BI188" s="6">
        <v>11.111111111111116</v>
      </c>
      <c r="BJ188" s="6">
        <v>-0.511264123435895</v>
      </c>
      <c r="BK188" s="9">
        <v>2.1739917995424518</v>
      </c>
      <c r="BL188" s="6">
        <v>42.480211081794209</v>
      </c>
      <c r="BM188" s="6">
        <v>-9.4580109490800641</v>
      </c>
      <c r="BN188" s="6">
        <f t="shared" si="160"/>
        <v>5.0549209597623257</v>
      </c>
      <c r="BO188" s="6">
        <f t="shared" si="139"/>
        <v>2.097031415205175</v>
      </c>
      <c r="BP188" s="6">
        <f t="shared" si="140"/>
        <v>42.480211081794209</v>
      </c>
      <c r="BQ188" s="10">
        <f t="shared" si="141"/>
        <v>18</v>
      </c>
      <c r="BR188" s="7">
        <f t="array" ref="BR188">SUM(IF($AV188:$BM188&lt;0,1,0))</f>
        <v>5</v>
      </c>
      <c r="BS188" s="9">
        <f t="shared" si="142"/>
        <v>27.777777777777779</v>
      </c>
      <c r="BT188" s="7">
        <f t="array" ref="BT188">SUM(IF($AV188:$BM188&gt;15,1,0))</f>
        <v>2</v>
      </c>
      <c r="BU188" s="9">
        <f t="shared" si="143"/>
        <v>11.111111111111111</v>
      </c>
      <c r="BV188" s="7">
        <f t="array" ref="BV188">SUM(IF(AV188:BM188&gt;40,1,0))</f>
        <v>1</v>
      </c>
      <c r="BW188" s="9">
        <f t="shared" si="161"/>
        <v>5.5555555555555554</v>
      </c>
      <c r="BX188" s="6">
        <v>60.237388724035611</v>
      </c>
      <c r="BY188" s="9">
        <v>22.55</v>
      </c>
      <c r="BZ188" s="6">
        <v>103.29894955746282</v>
      </c>
      <c r="CA188" s="6">
        <v>17.816091954022983</v>
      </c>
      <c r="CB188" s="6">
        <v>7.3170731707317138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0.4405286343612369</v>
      </c>
      <c r="CJ188" s="6">
        <v>43.034029289953459</v>
      </c>
      <c r="CK188" s="6">
        <v>0</v>
      </c>
      <c r="CL188" s="6">
        <v>0</v>
      </c>
      <c r="CM188" s="6">
        <v>17.42910798122066</v>
      </c>
      <c r="CN188" s="6">
        <v>19.744318181818187</v>
      </c>
      <c r="CO188" s="6">
        <v>0</v>
      </c>
      <c r="CP188" s="6">
        <f t="shared" si="207"/>
        <v>16.214860416311481</v>
      </c>
      <c r="CQ188" s="6">
        <f t="shared" si="208"/>
        <v>0.22026431718061845</v>
      </c>
      <c r="CR188" s="6">
        <f t="shared" si="144"/>
        <v>103.29894955746282</v>
      </c>
      <c r="CS188" s="10">
        <f t="shared" si="145"/>
        <v>18</v>
      </c>
      <c r="CT188" s="7">
        <f t="array" ref="CT188">SUM(IF($BX188:$CO188&lt;0,1,0))</f>
        <v>0</v>
      </c>
      <c r="CU188" s="9">
        <f t="shared" si="204"/>
        <v>0</v>
      </c>
      <c r="CV188" s="7">
        <f t="array" ref="CV188">SUM(IF($BX188:$CO188&gt;15,1,0))</f>
        <v>7</v>
      </c>
      <c r="CW188" s="9">
        <f t="shared" si="205"/>
        <v>38.888888888888893</v>
      </c>
      <c r="CX188" s="7">
        <f t="array" ref="CX188">SUM(IF(BX188:CO188&gt;40,1,0))</f>
        <v>3</v>
      </c>
      <c r="CY188" s="9">
        <f t="shared" si="206"/>
        <v>16.666666666666664</v>
      </c>
      <c r="CZ188" s="6">
        <v>2.233824032865428</v>
      </c>
      <c r="DA188" s="6">
        <v>10.445994226790134</v>
      </c>
      <c r="DB188" s="6">
        <f t="shared" si="162"/>
        <v>6.339909129827781</v>
      </c>
      <c r="DC188" s="6">
        <f t="shared" si="146"/>
        <v>6.339909129827781</v>
      </c>
      <c r="DD188" s="6">
        <f t="shared" si="147"/>
        <v>10.445994226790134</v>
      </c>
      <c r="DE188" s="10">
        <f t="shared" si="148"/>
        <v>2</v>
      </c>
      <c r="DF188" s="7">
        <f t="array" ref="DF188">SUM(IF($CZ188:$DA188&lt;0,1,0))</f>
        <v>0</v>
      </c>
      <c r="DG188" s="9">
        <f t="shared" si="149"/>
        <v>0</v>
      </c>
      <c r="DH188" s="7">
        <f t="array" ref="DH188">SUM(IF($CZ188:$DA188&gt;20,1,0))</f>
        <v>0</v>
      </c>
      <c r="DI188" s="9">
        <f t="shared" si="150"/>
        <v>0</v>
      </c>
      <c r="DJ188" s="7">
        <f t="array" ref="DJ188">SUM(IF(CZ188:DA188&gt;40,1,0))</f>
        <v>0</v>
      </c>
      <c r="DK188" s="9">
        <f t="shared" si="163"/>
        <v>0</v>
      </c>
      <c r="DL188" s="6">
        <v>4.0727105384261275</v>
      </c>
      <c r="DM188" s="6">
        <v>14.579767376129583</v>
      </c>
      <c r="DN188" s="6">
        <f t="shared" si="190"/>
        <v>9.3262389572778552</v>
      </c>
      <c r="DO188" s="6">
        <f t="shared" si="191"/>
        <v>9.3262389572778552</v>
      </c>
      <c r="DP188" s="6">
        <f t="shared" si="192"/>
        <v>14.579767376129583</v>
      </c>
      <c r="DQ188" s="10">
        <f t="shared" si="193"/>
        <v>2</v>
      </c>
      <c r="DR188" s="7">
        <f t="array" ref="DR188">SUM(IF($DL188:$DM188&lt;0,1,0))</f>
        <v>0</v>
      </c>
      <c r="DS188" s="9">
        <f t="shared" si="194"/>
        <v>0</v>
      </c>
      <c r="DT188" s="7">
        <f t="array" ref="DT188">SUM(IF($DL188:$DM188&gt;15,1,0))</f>
        <v>0</v>
      </c>
      <c r="DU188" s="9">
        <f t="shared" si="195"/>
        <v>0</v>
      </c>
      <c r="DV188" s="7">
        <f t="array" ref="DV188">SUM(IF(DL188:DM188&gt;40,1,0))</f>
        <v>0</v>
      </c>
      <c r="DW188" s="9">
        <f t="shared" si="196"/>
        <v>0</v>
      </c>
      <c r="DX188" s="6">
        <f t="shared" si="165"/>
        <v>8.5560005744197394</v>
      </c>
      <c r="DY188" s="6">
        <f t="shared" si="151"/>
        <v>1.8615864286829376</v>
      </c>
      <c r="DZ188" s="6">
        <f t="shared" si="152"/>
        <v>103.29894955746282</v>
      </c>
      <c r="EA188" s="9">
        <f t="shared" si="170"/>
        <v>0.40560084351084491</v>
      </c>
      <c r="EB188" s="6">
        <f t="shared" si="153"/>
        <v>19.650558151316535</v>
      </c>
      <c r="EC188" s="9">
        <f t="shared" si="171"/>
        <v>192.86533231376362</v>
      </c>
      <c r="ED188" s="10">
        <f t="shared" si="154"/>
        <v>65</v>
      </c>
      <c r="EE188" s="10">
        <f t="shared" si="155"/>
        <v>16</v>
      </c>
      <c r="EF188" s="9">
        <f t="shared" si="156"/>
        <v>24.615384615384617</v>
      </c>
      <c r="EG188" s="10">
        <f t="shared" si="157"/>
        <v>14</v>
      </c>
      <c r="EH188" s="9">
        <f t="shared" si="158"/>
        <v>21.53846153846154</v>
      </c>
      <c r="EI188" s="9">
        <f t="shared" si="172"/>
        <v>16.666666666666668</v>
      </c>
      <c r="EJ188" s="10">
        <f t="shared" si="159"/>
        <v>6</v>
      </c>
      <c r="EK188" s="9">
        <f t="shared" si="164"/>
        <v>9.2307692307692317</v>
      </c>
      <c r="EL188" s="6"/>
      <c r="EM188" s="5"/>
      <c r="EN188" s="5"/>
      <c r="EO188" s="5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</row>
    <row r="189" spans="1:168" x14ac:dyDescent="0.4">
      <c r="A189" s="7"/>
      <c r="B189" s="17">
        <v>1980</v>
      </c>
      <c r="C189" s="9">
        <v>5.7515643722540144</v>
      </c>
      <c r="D189" s="22" t="s">
        <v>2</v>
      </c>
      <c r="E189" s="9">
        <v>-0.75444656869584348</v>
      </c>
      <c r="F189" s="9">
        <v>-0.75444656869584348</v>
      </c>
      <c r="G189" s="9">
        <v>0</v>
      </c>
      <c r="H189" s="9">
        <v>3.2875702822206421</v>
      </c>
      <c r="I189" s="9">
        <v>3.2878518225561981</v>
      </c>
      <c r="J189" s="9">
        <v>-11.056933949638148</v>
      </c>
      <c r="K189" s="9">
        <v>-2.8638357772516554</v>
      </c>
      <c r="L189" s="9">
        <v>-9.8538318643149552</v>
      </c>
      <c r="M189" s="9">
        <v>7.5412484135225499</v>
      </c>
      <c r="N189" s="9">
        <v>3.2090912477344524</v>
      </c>
      <c r="O189" s="9">
        <v>-6.4698658297464569</v>
      </c>
      <c r="P189" s="6">
        <f t="shared" si="197"/>
        <v>-0.72300286833792049</v>
      </c>
      <c r="Q189" s="6">
        <f t="shared" si="198"/>
        <v>-0.37722328434792174</v>
      </c>
      <c r="R189" s="6">
        <f t="shared" si="199"/>
        <v>7.5412484135225499</v>
      </c>
      <c r="S189" s="10">
        <f t="shared" si="200"/>
        <v>13</v>
      </c>
      <c r="T189" s="7">
        <f t="array" ref="T189">SUM(IF($C189:$O189&lt;0,1,0))</f>
        <v>6</v>
      </c>
      <c r="U189" s="9">
        <f t="shared" si="201"/>
        <v>46.153846153846153</v>
      </c>
      <c r="V189" s="7">
        <f t="array" ref="V189">SUM(IF($C189:$O189&gt;15,1,0))</f>
        <v>1</v>
      </c>
      <c r="W189" s="9">
        <f t="shared" si="202"/>
        <v>7.6923076923076925</v>
      </c>
      <c r="X189" s="7">
        <f t="array" ref="X189">SUM(IF(C189:O189&gt;40,1,0))</f>
        <v>1</v>
      </c>
      <c r="Y189" s="9">
        <f t="shared" si="203"/>
        <v>7.6923076923076925</v>
      </c>
      <c r="Z189" s="6">
        <v>2.2791070712471662</v>
      </c>
      <c r="AA189" s="6">
        <v>3.6782538399353193</v>
      </c>
      <c r="AB189" s="9">
        <v>0.29734275993777981</v>
      </c>
      <c r="AC189" s="9">
        <v>-3.9872408293462058E-2</v>
      </c>
      <c r="AD189" s="6">
        <v>-15.31080517313308</v>
      </c>
      <c r="AE189" s="6">
        <v>36.342975206611563</v>
      </c>
      <c r="AF189" s="6">
        <v>1.5258108725445307</v>
      </c>
      <c r="AG189" s="6">
        <v>3.2868029342639549</v>
      </c>
      <c r="AH189" s="6">
        <v>2.4949426837491462</v>
      </c>
      <c r="AI189" s="6">
        <v>-3.0338119499768279</v>
      </c>
      <c r="AJ189" s="6">
        <v>-8.6419753086419799</v>
      </c>
      <c r="AK189" s="6">
        <v>1.0036719706242314</v>
      </c>
      <c r="AL189" s="6">
        <f t="shared" si="185"/>
        <v>1.9902035415723613</v>
      </c>
      <c r="AM189" s="6">
        <f t="shared" si="186"/>
        <v>1.2647414215843811</v>
      </c>
      <c r="AN189" s="6">
        <f t="shared" si="137"/>
        <v>36.342975206611563</v>
      </c>
      <c r="AO189" s="10">
        <f t="shared" si="138"/>
        <v>12</v>
      </c>
      <c r="AP189" s="7">
        <f t="array" ref="AP189">SUM(IF($Z189:$AK189&lt;0,1,0))</f>
        <v>4</v>
      </c>
      <c r="AQ189" s="9">
        <f t="shared" si="187"/>
        <v>33.333333333333336</v>
      </c>
      <c r="AR189" s="7">
        <f t="array" ref="AR189">SUM(IF($Z189:$AK189&gt;15,1,0))</f>
        <v>1</v>
      </c>
      <c r="AS189" s="9">
        <f t="shared" si="188"/>
        <v>8.3333333333333321</v>
      </c>
      <c r="AT189" s="7">
        <f t="array" ref="AT189">SUM(IF(Z189:AK189&gt;40,1,0))</f>
        <v>0</v>
      </c>
      <c r="AU189" s="9">
        <f t="shared" si="189"/>
        <v>0</v>
      </c>
      <c r="AV189" s="6">
        <v>-2.3870373078948792</v>
      </c>
      <c r="AW189" s="6">
        <v>-1.0670709539545187</v>
      </c>
      <c r="AX189" s="6">
        <v>-1.8619183645589343</v>
      </c>
      <c r="AY189" s="6">
        <v>3.610886553489645</v>
      </c>
      <c r="AZ189" s="6">
        <v>-1.00335355091552</v>
      </c>
      <c r="BA189" s="6">
        <v>14.339513325608344</v>
      </c>
      <c r="BB189" s="6">
        <v>21.95121951219512</v>
      </c>
      <c r="BC189" s="6">
        <v>-9.4592163696666454</v>
      </c>
      <c r="BD189" s="9">
        <v>1.1650639631838322</v>
      </c>
      <c r="BE189" s="6">
        <v>-1.1374955809054565</v>
      </c>
      <c r="BF189" s="6">
        <v>-8.0058080300741459</v>
      </c>
      <c r="BG189" s="6">
        <v>18.046654703922059</v>
      </c>
      <c r="BH189" s="6">
        <v>6.7201604814443261</v>
      </c>
      <c r="BI189" s="6">
        <v>-31.111111111111111</v>
      </c>
      <c r="BJ189" s="6">
        <v>4.780302606874387</v>
      </c>
      <c r="BK189" s="9">
        <v>-7.7080856625998724</v>
      </c>
      <c r="BL189" s="6">
        <v>155.00707213578502</v>
      </c>
      <c r="BM189" s="6">
        <v>-8.8707508349552437</v>
      </c>
      <c r="BN189" s="6">
        <f t="shared" si="160"/>
        <v>8.5005014175481346</v>
      </c>
      <c r="BO189" s="6">
        <f t="shared" si="139"/>
        <v>-1.0352122524350194</v>
      </c>
      <c r="BP189" s="6">
        <f t="shared" si="140"/>
        <v>155.00707213578502</v>
      </c>
      <c r="BQ189" s="10">
        <f t="shared" si="141"/>
        <v>18</v>
      </c>
      <c r="BR189" s="7">
        <f t="array" ref="BR189">SUM(IF($AV189:$BM189&lt;0,1,0))</f>
        <v>10</v>
      </c>
      <c r="BS189" s="9">
        <f t="shared" si="142"/>
        <v>55.555555555555557</v>
      </c>
      <c r="BT189" s="7">
        <f t="array" ref="BT189">SUM(IF($AV189:$BM189&gt;15,1,0))</f>
        <v>3</v>
      </c>
      <c r="BU189" s="9">
        <f t="shared" si="143"/>
        <v>16.666666666666664</v>
      </c>
      <c r="BV189" s="7">
        <f t="array" ref="BV189">SUM(IF(AV189:BM189&gt;40,1,0))</f>
        <v>1</v>
      </c>
      <c r="BW189" s="9">
        <f t="shared" si="161"/>
        <v>5.5555555555555554</v>
      </c>
      <c r="BX189" s="6">
        <v>23.107815878900229</v>
      </c>
      <c r="BY189" s="9">
        <v>0</v>
      </c>
      <c r="BZ189" s="6">
        <v>54.008599786621843</v>
      </c>
      <c r="CA189" s="6">
        <v>0</v>
      </c>
      <c r="CB189" s="6">
        <v>15.727272727272723</v>
      </c>
      <c r="CC189" s="9">
        <v>0</v>
      </c>
      <c r="CD189" s="7">
        <v>0</v>
      </c>
      <c r="CE189" s="6">
        <v>0</v>
      </c>
      <c r="CF189" s="7">
        <v>0</v>
      </c>
      <c r="CG189" s="7">
        <v>0</v>
      </c>
      <c r="CH189" s="6">
        <v>0</v>
      </c>
      <c r="CI189" s="6">
        <v>1.9892555640828702</v>
      </c>
      <c r="CJ189" s="6">
        <v>0</v>
      </c>
      <c r="CK189" s="7">
        <v>0</v>
      </c>
      <c r="CL189" s="6">
        <v>0</v>
      </c>
      <c r="CM189" s="6">
        <v>36.62423437974762</v>
      </c>
      <c r="CN189" s="6">
        <v>18.441312329740601</v>
      </c>
      <c r="CO189" s="6">
        <v>0</v>
      </c>
      <c r="CP189" s="6">
        <f t="shared" si="207"/>
        <v>8.327693925909216</v>
      </c>
      <c r="CQ189" s="6">
        <f t="shared" si="208"/>
        <v>0</v>
      </c>
      <c r="CR189" s="6">
        <f t="shared" si="144"/>
        <v>54.008599786621843</v>
      </c>
      <c r="CS189" s="10">
        <f t="shared" si="145"/>
        <v>18</v>
      </c>
      <c r="CT189" s="7">
        <f t="array" ref="CT189">SUM(IF($BX189:$CO189&lt;0,1,0))</f>
        <v>0</v>
      </c>
      <c r="CU189" s="9">
        <f t="shared" si="204"/>
        <v>0</v>
      </c>
      <c r="CV189" s="7">
        <f t="array" ref="CV189">SUM(IF($BX189:$CO189&gt;15,1,0))</f>
        <v>5</v>
      </c>
      <c r="CW189" s="9">
        <f t="shared" si="205"/>
        <v>27.777777777777779</v>
      </c>
      <c r="CX189" s="7">
        <f t="array" ref="CX189">SUM(IF(BX189:CO189&gt;40,1,0))</f>
        <v>1</v>
      </c>
      <c r="CY189" s="9">
        <f t="shared" si="206"/>
        <v>5.5555555555555554</v>
      </c>
      <c r="CZ189" s="6">
        <v>2.2772022943241321</v>
      </c>
      <c r="DA189" s="6">
        <v>9.7342520828733967</v>
      </c>
      <c r="DB189" s="6">
        <f t="shared" si="162"/>
        <v>6.0057271885987644</v>
      </c>
      <c r="DC189" s="6">
        <f t="shared" si="146"/>
        <v>6.0057271885987644</v>
      </c>
      <c r="DD189" s="6">
        <f t="shared" si="147"/>
        <v>9.7342520828733967</v>
      </c>
      <c r="DE189" s="10">
        <f t="shared" si="148"/>
        <v>2</v>
      </c>
      <c r="DF189" s="7">
        <f t="array" ref="DF189">SUM(IF($CZ189:$DA189&lt;0,1,0))</f>
        <v>0</v>
      </c>
      <c r="DG189" s="9">
        <f t="shared" si="149"/>
        <v>0</v>
      </c>
      <c r="DH189" s="7">
        <f t="array" ref="DH189">SUM(IF($CZ189:$DA189&gt;20,1,0))</f>
        <v>0</v>
      </c>
      <c r="DI189" s="9">
        <f t="shared" si="150"/>
        <v>0</v>
      </c>
      <c r="DJ189" s="7">
        <f t="array" ref="DJ189">SUM(IF(CZ189:DA189&gt;40,1,0))</f>
        <v>0</v>
      </c>
      <c r="DK189" s="9">
        <f t="shared" si="163"/>
        <v>0</v>
      </c>
      <c r="DL189" s="6">
        <v>-6.3691176340529454</v>
      </c>
      <c r="DM189" s="6">
        <v>17.2</v>
      </c>
      <c r="DN189" s="6">
        <f t="shared" si="190"/>
        <v>5.4154411829735274</v>
      </c>
      <c r="DO189" s="6">
        <f t="shared" si="191"/>
        <v>5.4154411829735265</v>
      </c>
      <c r="DP189" s="6">
        <f t="shared" si="192"/>
        <v>17.2</v>
      </c>
      <c r="DQ189" s="10">
        <f t="shared" si="193"/>
        <v>2</v>
      </c>
      <c r="DR189" s="7">
        <f t="array" ref="DR189">SUM(IF($DL189:$DM189&lt;0,1,0))</f>
        <v>1</v>
      </c>
      <c r="DS189" s="9">
        <f t="shared" si="194"/>
        <v>50</v>
      </c>
      <c r="DT189" s="7">
        <f t="array" ref="DT189">SUM(IF($DL189:$DM189&gt;15,1,0))</f>
        <v>1</v>
      </c>
      <c r="DU189" s="9">
        <f t="shared" si="195"/>
        <v>50</v>
      </c>
      <c r="DV189" s="7">
        <f t="array" ref="DV189">SUM(IF(DL189:DM189&gt;40,1,0))</f>
        <v>0</v>
      </c>
      <c r="DW189" s="9">
        <f t="shared" si="196"/>
        <v>0</v>
      </c>
      <c r="DX189" s="6">
        <f t="shared" si="165"/>
        <v>5.3274415781904727</v>
      </c>
      <c r="DY189" s="6">
        <f t="shared" si="151"/>
        <v>0</v>
      </c>
      <c r="DZ189" s="6">
        <f t="shared" si="152"/>
        <v>155.00707213578502</v>
      </c>
      <c r="EA189" s="9">
        <f t="shared" si="170"/>
        <v>0.40560084351084491</v>
      </c>
      <c r="EB189" s="6">
        <f t="shared" si="153"/>
        <v>22.702073242694986</v>
      </c>
      <c r="EC189" s="9">
        <f t="shared" si="171"/>
        <v>191.43197169320703</v>
      </c>
      <c r="ED189" s="10">
        <f t="shared" si="154"/>
        <v>65</v>
      </c>
      <c r="EE189" s="10">
        <f t="shared" si="155"/>
        <v>21</v>
      </c>
      <c r="EF189" s="9">
        <f t="shared" si="156"/>
        <v>32.307692307692307</v>
      </c>
      <c r="EG189" s="10">
        <f t="shared" si="157"/>
        <v>11</v>
      </c>
      <c r="EH189" s="9">
        <f t="shared" si="158"/>
        <v>16.923076923076923</v>
      </c>
      <c r="EI189" s="9">
        <f t="shared" si="172"/>
        <v>17.948717948717949</v>
      </c>
      <c r="EJ189" s="10">
        <f t="shared" si="159"/>
        <v>3</v>
      </c>
      <c r="EK189" s="9">
        <f t="shared" si="164"/>
        <v>4.6153846153846159</v>
      </c>
      <c r="EL189" s="6"/>
      <c r="EM189" s="5"/>
      <c r="EN189" s="5"/>
      <c r="EO189" s="5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</row>
    <row r="190" spans="1:168" x14ac:dyDescent="0.4">
      <c r="A190" s="7"/>
      <c r="B190" s="17">
        <v>1981</v>
      </c>
      <c r="C190" s="9">
        <v>10.235427420370137</v>
      </c>
      <c r="D190" s="22" t="s">
        <v>2</v>
      </c>
      <c r="E190" s="9">
        <v>1.8134291209677134</v>
      </c>
      <c r="F190" s="9">
        <v>1.8134291209677134</v>
      </c>
      <c r="G190" s="9">
        <v>0</v>
      </c>
      <c r="H190" s="9">
        <v>35.908039902226307</v>
      </c>
      <c r="I190" s="9">
        <v>31.837036847949562</v>
      </c>
      <c r="J190" s="9">
        <v>-2.2450140389169815</v>
      </c>
      <c r="K190" s="9">
        <v>16.979732025603568</v>
      </c>
      <c r="L190" s="9">
        <v>28.333639665190447</v>
      </c>
      <c r="M190" s="9">
        <v>-4.4324143996603222</v>
      </c>
      <c r="N190" s="9">
        <v>9.8667064929246031</v>
      </c>
      <c r="O190" s="9">
        <v>13.726199141448504</v>
      </c>
      <c r="P190" s="6">
        <f t="shared" si="197"/>
        <v>11.98635094158927</v>
      </c>
      <c r="Q190" s="6">
        <f t="shared" si="198"/>
        <v>10.05106695664737</v>
      </c>
      <c r="R190" s="6">
        <f t="shared" si="199"/>
        <v>35.908039902226307</v>
      </c>
      <c r="S190" s="10">
        <f t="shared" si="200"/>
        <v>13</v>
      </c>
      <c r="T190" s="7">
        <f t="array" ref="T190">SUM(IF($C190:$O190&lt;0,1,0))</f>
        <v>2</v>
      </c>
      <c r="U190" s="9">
        <f t="shared" si="201"/>
        <v>15.384615384615385</v>
      </c>
      <c r="V190" s="7">
        <f t="array" ref="V190">SUM(IF($C190:$O190&gt;15,1,0))</f>
        <v>5</v>
      </c>
      <c r="W190" s="9">
        <f t="shared" si="202"/>
        <v>38.461538461538467</v>
      </c>
      <c r="X190" s="7">
        <f t="array" ref="X190">SUM(IF(C190:O190&gt;40,1,0))</f>
        <v>1</v>
      </c>
      <c r="Y190" s="9">
        <f t="shared" si="203"/>
        <v>7.6923076923076925</v>
      </c>
      <c r="Z190" s="6">
        <v>14.062602104162591</v>
      </c>
      <c r="AA190" s="6">
        <v>10.867446393762181</v>
      </c>
      <c r="AB190" s="9">
        <v>14.740719350433352</v>
      </c>
      <c r="AC190" s="9">
        <v>2.7522935779816571</v>
      </c>
      <c r="AD190" s="6">
        <v>8.3251231527093683</v>
      </c>
      <c r="AE190" s="6">
        <v>6.1524473405061508</v>
      </c>
      <c r="AF190" s="6">
        <v>0.8954283657307549</v>
      </c>
      <c r="AG190" s="6">
        <v>9.5758602339926391</v>
      </c>
      <c r="AH190" s="6">
        <v>7.8947368421052655</v>
      </c>
      <c r="AI190" s="6">
        <v>-2.1829472175782239</v>
      </c>
      <c r="AJ190" s="6">
        <v>-1.6216216216216273</v>
      </c>
      <c r="AK190" s="6">
        <v>11.488124091129425</v>
      </c>
      <c r="AL190" s="6">
        <f t="shared" si="185"/>
        <v>6.9125177177761286</v>
      </c>
      <c r="AM190" s="6">
        <f t="shared" si="186"/>
        <v>8.1099299974073169</v>
      </c>
      <c r="AN190" s="6">
        <f t="shared" si="137"/>
        <v>14.740719350433352</v>
      </c>
      <c r="AO190" s="10">
        <f t="shared" si="138"/>
        <v>12</v>
      </c>
      <c r="AP190" s="7">
        <f t="array" ref="AP190">SUM(IF($Z190:$AK190&lt;0,1,0))</f>
        <v>2</v>
      </c>
      <c r="AQ190" s="9">
        <f t="shared" si="187"/>
        <v>16.666666666666668</v>
      </c>
      <c r="AR190" s="7">
        <f t="array" ref="AR190">SUM(IF($Z190:$AK190&gt;15,1,0))</f>
        <v>0</v>
      </c>
      <c r="AS190" s="9">
        <f t="shared" si="188"/>
        <v>0</v>
      </c>
      <c r="AT190" s="7">
        <f t="array" ref="AT190">SUM(IF(Z190:AK190&gt;40,1,0))</f>
        <v>0</v>
      </c>
      <c r="AU190" s="9">
        <f t="shared" si="189"/>
        <v>0</v>
      </c>
      <c r="AV190" s="6">
        <v>0.12693562376191458</v>
      </c>
      <c r="AW190" s="6">
        <v>6.5791726832774344</v>
      </c>
      <c r="AX190" s="6">
        <v>6.9621453074188322</v>
      </c>
      <c r="AY190" s="6">
        <v>1.5380396066988489E-2</v>
      </c>
      <c r="AZ190" s="6">
        <v>10.238884459097953</v>
      </c>
      <c r="BA190" s="6">
        <v>13.402584241195846</v>
      </c>
      <c r="BB190" s="6">
        <v>2.1140750670241237</v>
      </c>
      <c r="BC190" s="6">
        <v>6.882710492167643</v>
      </c>
      <c r="BD190" s="9">
        <v>13.118736006611108</v>
      </c>
      <c r="BE190" s="6">
        <v>0.69086809235821001</v>
      </c>
      <c r="BF190" s="6">
        <v>-1.9072185169809575</v>
      </c>
      <c r="BG190" s="6">
        <v>21.259500542888187</v>
      </c>
      <c r="BH190" s="6">
        <v>23.120300751879697</v>
      </c>
      <c r="BI190" s="6">
        <v>35.483870967741929</v>
      </c>
      <c r="BJ190" s="6">
        <v>8.4325375010924084</v>
      </c>
      <c r="BK190" s="9">
        <v>10.465704904193341</v>
      </c>
      <c r="BL190" s="6">
        <v>48.231183093904285</v>
      </c>
      <c r="BM190" s="6">
        <v>15.651123066733286</v>
      </c>
      <c r="BN190" s="6">
        <f t="shared" si="160"/>
        <v>12.270471926690679</v>
      </c>
      <c r="BO190" s="6">
        <f t="shared" si="139"/>
        <v>9.3357109800951807</v>
      </c>
      <c r="BP190" s="6">
        <f t="shared" si="140"/>
        <v>48.231183093904285</v>
      </c>
      <c r="BQ190" s="10">
        <f t="shared" si="141"/>
        <v>18</v>
      </c>
      <c r="BR190" s="7">
        <f t="array" ref="BR190">SUM(IF($AV190:$BM190&lt;0,1,0))</f>
        <v>1</v>
      </c>
      <c r="BS190" s="9">
        <f t="shared" si="142"/>
        <v>5.5555555555555554</v>
      </c>
      <c r="BT190" s="7">
        <f t="array" ref="BT190">SUM(IF($AV190:$BM190&gt;15,1,0))</f>
        <v>5</v>
      </c>
      <c r="BU190" s="9">
        <f t="shared" si="143"/>
        <v>27.777777777777779</v>
      </c>
      <c r="BV190" s="7">
        <f t="array" ref="BV190">SUM(IF(AV190:BM190&gt;40,1,0))</f>
        <v>1</v>
      </c>
      <c r="BW190" s="9">
        <f t="shared" si="161"/>
        <v>5.5555555555555554</v>
      </c>
      <c r="BX190" s="6">
        <v>263.76411543287321</v>
      </c>
      <c r="BY190" s="9">
        <v>0</v>
      </c>
      <c r="BZ190" s="6">
        <v>95.114240370808872</v>
      </c>
      <c r="CA190" s="6">
        <v>0</v>
      </c>
      <c r="CB190" s="6">
        <v>16.005498821681073</v>
      </c>
      <c r="CC190" s="9">
        <v>321.12018669778297</v>
      </c>
      <c r="CD190" s="7">
        <v>0</v>
      </c>
      <c r="CE190" s="6">
        <v>0</v>
      </c>
      <c r="CF190" s="7">
        <v>0</v>
      </c>
      <c r="CG190" s="7">
        <v>0</v>
      </c>
      <c r="CH190" s="6">
        <v>0</v>
      </c>
      <c r="CI190" s="6">
        <v>12.782882770541937</v>
      </c>
      <c r="CJ190" s="6">
        <v>0</v>
      </c>
      <c r="CK190" s="7">
        <v>0</v>
      </c>
      <c r="CL190" s="6">
        <v>0</v>
      </c>
      <c r="CM190" s="6">
        <v>48.353963655517518</v>
      </c>
      <c r="CN190" s="6">
        <v>15.61</v>
      </c>
      <c r="CO190" s="6">
        <v>0</v>
      </c>
      <c r="CP190" s="6">
        <f t="shared" si="207"/>
        <v>42.930604874955868</v>
      </c>
      <c r="CQ190" s="6">
        <f t="shared" si="208"/>
        <v>0</v>
      </c>
      <c r="CR190" s="6">
        <f t="shared" si="144"/>
        <v>321.12018669778297</v>
      </c>
      <c r="CS190" s="10">
        <f t="shared" si="145"/>
        <v>18</v>
      </c>
      <c r="CT190" s="7">
        <f t="array" ref="CT190">SUM(IF($BX190:$CO190&lt;0,1,0))</f>
        <v>0</v>
      </c>
      <c r="CU190" s="9">
        <f t="shared" si="204"/>
        <v>0</v>
      </c>
      <c r="CV190" s="7">
        <f t="array" ref="CV190">SUM(IF($BX190:$CO190&gt;15,1,0))</f>
        <v>6</v>
      </c>
      <c r="CW190" s="9">
        <f t="shared" si="205"/>
        <v>33.333333333333329</v>
      </c>
      <c r="CX190" s="7">
        <f t="array" ref="CX190">SUM(IF(BX190:CO190&gt;40,1,0))</f>
        <v>4</v>
      </c>
      <c r="CY190" s="9">
        <f t="shared" si="206"/>
        <v>22.222222222222221</v>
      </c>
      <c r="CZ190" s="6">
        <v>-0.73658659077593391</v>
      </c>
      <c r="DA190" s="6">
        <v>-13.533048924827328</v>
      </c>
      <c r="DB190" s="6">
        <f t="shared" si="162"/>
        <v>-7.1348177578016312</v>
      </c>
      <c r="DC190" s="6">
        <f t="shared" si="146"/>
        <v>-7.1348177578016312</v>
      </c>
      <c r="DD190" s="6">
        <f t="shared" si="147"/>
        <v>-0.73658659077593391</v>
      </c>
      <c r="DE190" s="10">
        <f t="shared" si="148"/>
        <v>2</v>
      </c>
      <c r="DF190" s="7">
        <f t="array" ref="DF190">SUM(IF($CZ190:$DA190&lt;0,1,0))</f>
        <v>2</v>
      </c>
      <c r="DG190" s="9">
        <f t="shared" si="149"/>
        <v>100</v>
      </c>
      <c r="DH190" s="7">
        <f t="array" ref="DH190">SUM(IF($CZ190:$DA190&gt;20,1,0))</f>
        <v>0</v>
      </c>
      <c r="DI190" s="9">
        <f t="shared" si="150"/>
        <v>0</v>
      </c>
      <c r="DJ190" s="7">
        <f t="array" ref="DJ190">SUM(IF(CZ190:DA190&gt;40,1,0))</f>
        <v>0</v>
      </c>
      <c r="DK190" s="9">
        <f t="shared" si="163"/>
        <v>0</v>
      </c>
      <c r="DL190" s="6">
        <v>4.6812404437071686</v>
      </c>
      <c r="DM190" s="6">
        <v>15.3</v>
      </c>
      <c r="DN190" s="6">
        <f t="shared" si="190"/>
        <v>9.9906202218535842</v>
      </c>
      <c r="DO190" s="6">
        <f t="shared" si="191"/>
        <v>9.990620221853586</v>
      </c>
      <c r="DP190" s="6">
        <f t="shared" si="192"/>
        <v>15.3</v>
      </c>
      <c r="DQ190" s="10">
        <f t="shared" si="193"/>
        <v>2</v>
      </c>
      <c r="DR190" s="7">
        <f t="array" ref="DR190">SUM(IF($DL190:$DM190&lt;0,1,0))</f>
        <v>0</v>
      </c>
      <c r="DS190" s="9">
        <f t="shared" si="194"/>
        <v>0</v>
      </c>
      <c r="DT190" s="7">
        <f t="array" ref="DT190">SUM(IF($DL190:$DM190&gt;15,1,0))</f>
        <v>1</v>
      </c>
      <c r="DU190" s="9">
        <f t="shared" si="195"/>
        <v>50</v>
      </c>
      <c r="DV190" s="7">
        <f t="array" ref="DV190">SUM(IF(DL190:DM190&gt;40,1,0))</f>
        <v>0</v>
      </c>
      <c r="DW190" s="9">
        <f t="shared" si="196"/>
        <v>0</v>
      </c>
      <c r="DX190" s="6">
        <f t="shared" si="165"/>
        <v>19.158084551095719</v>
      </c>
      <c r="DY190" s="6">
        <f t="shared" si="151"/>
        <v>7.4284410747620484</v>
      </c>
      <c r="DZ190" s="6">
        <f t="shared" si="152"/>
        <v>321.12018669778297</v>
      </c>
      <c r="EA190" s="9">
        <f t="shared" si="170"/>
        <v>1.5961232385199253</v>
      </c>
      <c r="EB190" s="6">
        <f t="shared" si="153"/>
        <v>52.25807488743591</v>
      </c>
      <c r="EC190" s="9">
        <f t="shared" si="171"/>
        <v>163.70650244953296</v>
      </c>
      <c r="ED190" s="10">
        <f t="shared" si="154"/>
        <v>65</v>
      </c>
      <c r="EE190" s="10">
        <f t="shared" si="155"/>
        <v>7</v>
      </c>
      <c r="EF190" s="9">
        <f t="shared" si="156"/>
        <v>10.76923076923077</v>
      </c>
      <c r="EG190" s="10">
        <f t="shared" si="157"/>
        <v>17</v>
      </c>
      <c r="EH190" s="9">
        <f t="shared" si="158"/>
        <v>26.153846153846157</v>
      </c>
      <c r="EI190" s="9">
        <f t="shared" si="172"/>
        <v>20.256410256410259</v>
      </c>
      <c r="EJ190" s="10">
        <f t="shared" si="159"/>
        <v>6</v>
      </c>
      <c r="EK190" s="9">
        <f t="shared" si="164"/>
        <v>9.2307692307692317</v>
      </c>
      <c r="EL190" s="6"/>
      <c r="EM190" s="5"/>
      <c r="EN190" s="5"/>
      <c r="EO190" s="5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</row>
    <row r="191" spans="1:168" x14ac:dyDescent="0.4">
      <c r="A191" s="7"/>
      <c r="B191" s="17">
        <v>1982</v>
      </c>
      <c r="C191" s="9">
        <v>5.8816811329374108</v>
      </c>
      <c r="D191" s="22" t="s">
        <v>2</v>
      </c>
      <c r="E191" s="9">
        <v>-1.3161460882278209</v>
      </c>
      <c r="F191" s="9">
        <v>-1.3161460882278209</v>
      </c>
      <c r="G191" s="9">
        <v>0</v>
      </c>
      <c r="H191" s="9">
        <v>23.708463766988785</v>
      </c>
      <c r="I191" s="9">
        <v>5.1426524546677843</v>
      </c>
      <c r="J191" s="9">
        <v>1.0919300735388937</v>
      </c>
      <c r="K191" s="9">
        <v>5.2345572788278227</v>
      </c>
      <c r="L191" s="9">
        <v>12.517405903580725</v>
      </c>
      <c r="M191" s="9">
        <v>-2.6212511272437844</v>
      </c>
      <c r="N191" s="9">
        <v>5.31408025664728</v>
      </c>
      <c r="O191" s="9">
        <v>28.209003923843422</v>
      </c>
      <c r="P191" s="6">
        <f t="shared" si="197"/>
        <v>6.8205192906110588</v>
      </c>
      <c r="Q191" s="6">
        <f t="shared" si="198"/>
        <v>5.188604866747804</v>
      </c>
      <c r="R191" s="6">
        <f t="shared" si="199"/>
        <v>28.209003923843422</v>
      </c>
      <c r="S191" s="10">
        <f t="shared" si="200"/>
        <v>13</v>
      </c>
      <c r="T191" s="7">
        <f t="array" ref="T191">SUM(IF($C191:$O191&lt;0,1,0))</f>
        <v>3</v>
      </c>
      <c r="U191" s="9">
        <f t="shared" si="201"/>
        <v>23.076923076923077</v>
      </c>
      <c r="V191" s="7">
        <f t="array" ref="V191">SUM(IF($C191:$O191&gt;15,1,0))</f>
        <v>3</v>
      </c>
      <c r="W191" s="9">
        <f t="shared" si="202"/>
        <v>23.076923076923077</v>
      </c>
      <c r="X191" s="7">
        <f t="array" ref="X191">SUM(IF(C191:O191&gt;40,1,0))</f>
        <v>1</v>
      </c>
      <c r="Y191" s="9">
        <f t="shared" si="203"/>
        <v>7.6923076923076925</v>
      </c>
      <c r="Z191" s="6">
        <v>10.151818963047843</v>
      </c>
      <c r="AA191" s="6">
        <v>13.934065934065941</v>
      </c>
      <c r="AB191" s="9">
        <v>5.8766833934486451</v>
      </c>
      <c r="AC191" s="9">
        <v>7.5310559006211086</v>
      </c>
      <c r="AD191" s="6">
        <v>6.8667576170986733</v>
      </c>
      <c r="AE191" s="6">
        <v>6.8950749464667949</v>
      </c>
      <c r="AF191" s="6">
        <v>3.5231681755340416</v>
      </c>
      <c r="AG191" s="6">
        <v>5.5158913100874729</v>
      </c>
      <c r="AH191" s="6">
        <v>11.841463414634145</v>
      </c>
      <c r="AI191" s="6">
        <v>2.9641566559234223</v>
      </c>
      <c r="AJ191" s="6">
        <v>9.8901098901098994</v>
      </c>
      <c r="AK191" s="6">
        <v>0</v>
      </c>
      <c r="AL191" s="6">
        <f t="shared" si="185"/>
        <v>7.0825205167531644</v>
      </c>
      <c r="AM191" s="6">
        <f t="shared" si="186"/>
        <v>6.8809162817827341</v>
      </c>
      <c r="AN191" s="6">
        <f t="shared" si="137"/>
        <v>13.934065934065941</v>
      </c>
      <c r="AO191" s="10">
        <f t="shared" si="138"/>
        <v>12</v>
      </c>
      <c r="AP191" s="7">
        <f t="array" ref="AP191">SUM(IF($Z191:$AK191&lt;0,1,0))</f>
        <v>0</v>
      </c>
      <c r="AQ191" s="9">
        <f t="shared" si="187"/>
        <v>0</v>
      </c>
      <c r="AR191" s="7">
        <f t="array" ref="AR191">SUM(IF($Z191:$AK191&gt;15,1,0))</f>
        <v>0</v>
      </c>
      <c r="AS191" s="9">
        <f t="shared" si="188"/>
        <v>0</v>
      </c>
      <c r="AT191" s="7">
        <f t="array" ref="AT191">SUM(IF(Z191:AK191&gt;40,1,0))</f>
        <v>0</v>
      </c>
      <c r="AU191" s="9">
        <f t="shared" si="189"/>
        <v>0</v>
      </c>
      <c r="AV191" s="6">
        <v>-0.4073202670045184</v>
      </c>
      <c r="AW191" s="6">
        <v>15.094800995215806</v>
      </c>
      <c r="AX191" s="6">
        <v>8.1844202860930295</v>
      </c>
      <c r="AY191" s="6">
        <v>14.161013910861019</v>
      </c>
      <c r="AZ191" s="6">
        <v>11.577765400072337</v>
      </c>
      <c r="BA191" s="6">
        <v>6.2555853440571907</v>
      </c>
      <c r="BB191" s="6">
        <v>14.67445539204364</v>
      </c>
      <c r="BC191" s="6">
        <v>15.045440419172994</v>
      </c>
      <c r="BD191" s="9">
        <v>8.1546616547184101</v>
      </c>
      <c r="BE191" s="6">
        <v>0.62966877298522572</v>
      </c>
      <c r="BF191" s="6">
        <v>15.253366906968102</v>
      </c>
      <c r="BG191" s="6">
        <v>54.817335243552989</v>
      </c>
      <c r="BH191" s="6">
        <v>37.404580152671763</v>
      </c>
      <c r="BI191" s="6">
        <v>-7.3809523809523769</v>
      </c>
      <c r="BJ191" s="6">
        <v>21.299632642475629</v>
      </c>
      <c r="BK191" s="9">
        <v>25.312173980982287</v>
      </c>
      <c r="BL191" s="6">
        <v>39.758873846568335</v>
      </c>
      <c r="BM191" s="6">
        <v>15.0321215494704</v>
      </c>
      <c r="BN191" s="6">
        <f t="shared" si="160"/>
        <v>16.381534658330679</v>
      </c>
      <c r="BO191" s="6">
        <f t="shared" si="139"/>
        <v>14.85328847075702</v>
      </c>
      <c r="BP191" s="6">
        <f t="shared" si="140"/>
        <v>54.817335243552989</v>
      </c>
      <c r="BQ191" s="10">
        <f t="shared" si="141"/>
        <v>18</v>
      </c>
      <c r="BR191" s="7">
        <f t="array" ref="BR191">SUM(IF($AV191:$BM191&lt;0,1,0))</f>
        <v>2</v>
      </c>
      <c r="BS191" s="9">
        <f t="shared" si="142"/>
        <v>11.111111111111111</v>
      </c>
      <c r="BT191" s="7">
        <f t="array" ref="BT191">SUM(IF($AV191:$BM191&gt;15,1,0))</f>
        <v>9</v>
      </c>
      <c r="BU191" s="9">
        <f t="shared" si="143"/>
        <v>50</v>
      </c>
      <c r="BV191" s="7">
        <f t="array" ref="BV191">SUM(IF(AV191:BM191&gt;40,1,0))</f>
        <v>1</v>
      </c>
      <c r="BW191" s="9">
        <f t="shared" si="161"/>
        <v>5.5555555555555554</v>
      </c>
      <c r="BX191" s="6">
        <v>569.77097130242839</v>
      </c>
      <c r="BY191" s="9">
        <v>707.42554059567522</v>
      </c>
      <c r="BZ191" s="6">
        <v>97.707471268077811</v>
      </c>
      <c r="CA191" s="6">
        <v>49.923076923076913</v>
      </c>
      <c r="CB191" s="6">
        <v>18.994413407821241</v>
      </c>
      <c r="CC191" s="9">
        <v>11.526738708783579</v>
      </c>
      <c r="CD191" s="7">
        <v>0</v>
      </c>
      <c r="CE191" s="6">
        <v>32.6</v>
      </c>
      <c r="CF191" s="7">
        <v>0</v>
      </c>
      <c r="CG191" s="7">
        <v>0</v>
      </c>
      <c r="CH191" s="7">
        <v>0</v>
      </c>
      <c r="CI191" s="6">
        <v>267.83852925589713</v>
      </c>
      <c r="CJ191" s="6">
        <v>0</v>
      </c>
      <c r="CK191" s="7">
        <v>0</v>
      </c>
      <c r="CL191" s="6">
        <v>0</v>
      </c>
      <c r="CM191" s="6">
        <v>95.212734481330273</v>
      </c>
      <c r="CN191" s="6">
        <v>189.7673211659891</v>
      </c>
      <c r="CO191" s="6">
        <v>0</v>
      </c>
      <c r="CP191" s="6">
        <f t="shared" si="207"/>
        <v>113.37593317272665</v>
      </c>
      <c r="CQ191" s="6">
        <f t="shared" si="208"/>
        <v>15.26057605830241</v>
      </c>
      <c r="CR191" s="6">
        <f t="shared" si="144"/>
        <v>707.42554059567522</v>
      </c>
      <c r="CS191" s="10">
        <f t="shared" si="145"/>
        <v>18</v>
      </c>
      <c r="CT191" s="7">
        <f t="array" ref="CT191">SUM(IF($BX191:$CO191&lt;0,1,0))</f>
        <v>0</v>
      </c>
      <c r="CU191" s="9">
        <f t="shared" si="204"/>
        <v>0</v>
      </c>
      <c r="CV191" s="7">
        <f t="array" ref="CV191">SUM(IF($BX191:$CO191&gt;15,1,0))</f>
        <v>9</v>
      </c>
      <c r="CW191" s="9">
        <f t="shared" si="205"/>
        <v>50</v>
      </c>
      <c r="CX191" s="7">
        <f t="array" ref="CX191">SUM(IF(BX191:CO191&gt;40,1,0))</f>
        <v>7</v>
      </c>
      <c r="CY191" s="9">
        <f t="shared" si="206"/>
        <v>38.888888888888893</v>
      </c>
      <c r="CZ191" s="6">
        <v>3.668100177080702</v>
      </c>
      <c r="DA191" s="6">
        <v>-13.067759984767157</v>
      </c>
      <c r="DB191" s="6">
        <f t="shared" si="162"/>
        <v>-4.6998299038432272</v>
      </c>
      <c r="DC191" s="6">
        <f t="shared" si="146"/>
        <v>-4.6998299038432272</v>
      </c>
      <c r="DD191" s="6">
        <f t="shared" si="147"/>
        <v>3.668100177080702</v>
      </c>
      <c r="DE191" s="10">
        <f t="shared" si="148"/>
        <v>2</v>
      </c>
      <c r="DF191" s="7">
        <f t="array" ref="DF191">SUM(IF($CZ191:$DA191&lt;0,1,0))</f>
        <v>1</v>
      </c>
      <c r="DG191" s="9">
        <f t="shared" si="149"/>
        <v>50</v>
      </c>
      <c r="DH191" s="7">
        <f t="array" ref="DH191">SUM(IF($CZ191:$DA191&gt;20,1,0))</f>
        <v>0</v>
      </c>
      <c r="DI191" s="9">
        <f t="shared" si="150"/>
        <v>0</v>
      </c>
      <c r="DJ191" s="7">
        <f t="array" ref="DJ191">SUM(IF(CZ191:DA191&gt;40,1,0))</f>
        <v>0</v>
      </c>
      <c r="DK191" s="9">
        <f t="shared" si="163"/>
        <v>0</v>
      </c>
      <c r="DL191" s="6">
        <v>15.021040984521816</v>
      </c>
      <c r="DM191" s="6">
        <v>16</v>
      </c>
      <c r="DN191" s="6">
        <f t="shared" si="190"/>
        <v>15.510520492260909</v>
      </c>
      <c r="DO191" s="6">
        <f t="shared" si="191"/>
        <v>15.510520492260909</v>
      </c>
      <c r="DP191" s="6">
        <f t="shared" si="192"/>
        <v>16</v>
      </c>
      <c r="DQ191" s="10">
        <f t="shared" si="193"/>
        <v>2</v>
      </c>
      <c r="DR191" s="7">
        <f t="array" ref="DR191">SUM(IF($DL191:$DM191&lt;0,1,0))</f>
        <v>0</v>
      </c>
      <c r="DS191" s="9">
        <f t="shared" si="194"/>
        <v>0</v>
      </c>
      <c r="DT191" s="7">
        <f t="array" ref="DT191">SUM(IF($DL191:$DM191&gt;15,1,0))</f>
        <v>2</v>
      </c>
      <c r="DU191" s="9">
        <f t="shared" si="195"/>
        <v>100</v>
      </c>
      <c r="DV191" s="7">
        <f t="array" ref="DV191">SUM(IF(DL191:DM191&gt;40,1,0))</f>
        <v>0</v>
      </c>
      <c r="DW191" s="9">
        <f t="shared" si="196"/>
        <v>0</v>
      </c>
      <c r="DX191" s="6">
        <f t="shared" si="165"/>
        <v>39.438941872253707</v>
      </c>
      <c r="DY191" s="6">
        <f t="shared" si="151"/>
        <v>8.1695409704057198</v>
      </c>
      <c r="DZ191" s="6">
        <f t="shared" si="152"/>
        <v>707.42554059567522</v>
      </c>
      <c r="EA191" s="9">
        <f t="shared" si="170"/>
        <v>2.9099280789751174</v>
      </c>
      <c r="EB191" s="6">
        <f t="shared" si="153"/>
        <v>117.36548572584388</v>
      </c>
      <c r="EC191" s="9">
        <f t="shared" si="171"/>
        <v>262.6969015375762</v>
      </c>
      <c r="ED191" s="10">
        <f t="shared" si="154"/>
        <v>65</v>
      </c>
      <c r="EE191" s="10">
        <f t="shared" si="155"/>
        <v>6</v>
      </c>
      <c r="EF191" s="9">
        <f t="shared" si="156"/>
        <v>9.2307692307692299</v>
      </c>
      <c r="EG191" s="10">
        <f t="shared" si="157"/>
        <v>23</v>
      </c>
      <c r="EH191" s="9">
        <f t="shared" si="158"/>
        <v>35.384615384615387</v>
      </c>
      <c r="EI191" s="9">
        <f t="shared" si="172"/>
        <v>22.30769230769231</v>
      </c>
      <c r="EJ191" s="10">
        <f t="shared" si="159"/>
        <v>9</v>
      </c>
      <c r="EK191" s="9">
        <f t="shared" si="164"/>
        <v>13.846153846153847</v>
      </c>
      <c r="EL191" s="6"/>
      <c r="EM191" s="5"/>
      <c r="EN191" s="5"/>
      <c r="EO191" s="5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</row>
    <row r="192" spans="1:168" x14ac:dyDescent="0.4">
      <c r="A192" s="7"/>
      <c r="B192" s="17">
        <v>1983</v>
      </c>
      <c r="C192" s="9">
        <v>6.0619134936899854</v>
      </c>
      <c r="D192" s="22" t="s">
        <v>2</v>
      </c>
      <c r="E192" s="9">
        <v>0.37335283872592662</v>
      </c>
      <c r="F192" s="9">
        <v>0.37335283872592662</v>
      </c>
      <c r="G192" s="9">
        <v>0</v>
      </c>
      <c r="H192" s="9">
        <v>8.4165690889515865</v>
      </c>
      <c r="I192" s="9">
        <v>17.152064822061597</v>
      </c>
      <c r="J192" s="9">
        <v>-6.4240130280553647</v>
      </c>
      <c r="K192" s="9">
        <v>11.685050601201663</v>
      </c>
      <c r="L192" s="9">
        <v>13.526772026646583</v>
      </c>
      <c r="M192" s="9">
        <v>-2.6066551395603432</v>
      </c>
      <c r="N192" s="9">
        <v>62.510931192379296</v>
      </c>
      <c r="O192" s="9">
        <v>20.229788048585242</v>
      </c>
      <c r="P192" s="6">
        <f t="shared" si="197"/>
        <v>10.941593898612675</v>
      </c>
      <c r="Q192" s="6">
        <f t="shared" si="198"/>
        <v>7.239241291320786</v>
      </c>
      <c r="R192" s="6">
        <f t="shared" si="199"/>
        <v>62.510931192379296</v>
      </c>
      <c r="S192" s="10">
        <f t="shared" si="200"/>
        <v>13</v>
      </c>
      <c r="T192" s="7">
        <f t="array" ref="T192">SUM(IF($C192:$O192&lt;0,1,0))</f>
        <v>2</v>
      </c>
      <c r="U192" s="9">
        <f t="shared" si="201"/>
        <v>15.384615384615385</v>
      </c>
      <c r="V192" s="7">
        <f t="array" ref="V192">SUM(IF($C192:$O192&gt;15,1,0))</f>
        <v>4</v>
      </c>
      <c r="W192" s="9">
        <f t="shared" si="202"/>
        <v>30.76923076923077</v>
      </c>
      <c r="X192" s="7">
        <f t="array" ref="X192">SUM(IF(C192:O192&gt;40,1,0))</f>
        <v>2</v>
      </c>
      <c r="Y192" s="9">
        <f t="shared" si="203"/>
        <v>15.384615384615385</v>
      </c>
      <c r="Z192" s="6">
        <v>3.026993290684965</v>
      </c>
      <c r="AA192" s="6">
        <v>20.069444444444429</v>
      </c>
      <c r="AB192" s="9">
        <v>8.9194314665592689</v>
      </c>
      <c r="AC192" s="9">
        <v>43.537906137184109</v>
      </c>
      <c r="AD192" s="6">
        <v>-1.191489361702136</v>
      </c>
      <c r="AE192" s="6">
        <v>6.2366452991453158</v>
      </c>
      <c r="AF192" s="6">
        <v>0.73234825313401863</v>
      </c>
      <c r="AG192" s="6">
        <v>5.3634169045711388</v>
      </c>
      <c r="AH192" s="6">
        <v>52.676916366808449</v>
      </c>
      <c r="AI192" s="6">
        <v>0.87740099596869126</v>
      </c>
      <c r="AJ192" s="6">
        <v>3.25</v>
      </c>
      <c r="AK192" s="6">
        <v>0</v>
      </c>
      <c r="AL192" s="6">
        <f t="shared" si="185"/>
        <v>11.958251149733186</v>
      </c>
      <c r="AM192" s="6">
        <f t="shared" si="186"/>
        <v>4.3067084522855694</v>
      </c>
      <c r="AN192" s="6">
        <f t="shared" si="137"/>
        <v>52.676916366808449</v>
      </c>
      <c r="AO192" s="10">
        <f t="shared" si="138"/>
        <v>12</v>
      </c>
      <c r="AP192" s="7">
        <f t="array" ref="AP192">SUM(IF($Z192:$AK192&lt;0,1,0))</f>
        <v>1</v>
      </c>
      <c r="AQ192" s="9">
        <f t="shared" si="187"/>
        <v>8.3333333333333339</v>
      </c>
      <c r="AR192" s="7">
        <f t="array" ref="AR192">SUM(IF($Z192:$AK192&gt;15,1,0))</f>
        <v>3</v>
      </c>
      <c r="AS192" s="9">
        <f t="shared" si="188"/>
        <v>25</v>
      </c>
      <c r="AT192" s="7">
        <f t="array" ref="AT192">SUM(IF(Z192:AK192&gt;40,1,0))</f>
        <v>2</v>
      </c>
      <c r="AU192" s="9">
        <f t="shared" si="189"/>
        <v>16.666666666666664</v>
      </c>
      <c r="AV192" s="6">
        <v>0.15763135946624818</v>
      </c>
      <c r="AW192" s="6">
        <v>3.6586764734649391</v>
      </c>
      <c r="AX192" s="6">
        <v>2.8864706268748153</v>
      </c>
      <c r="AY192" s="6">
        <v>-4.0238358682645252</v>
      </c>
      <c r="AZ192" s="6">
        <v>7.9172950752729232</v>
      </c>
      <c r="BA192" s="6">
        <v>14.592094196804029</v>
      </c>
      <c r="BB192" s="6">
        <v>22.395126106151551</v>
      </c>
      <c r="BC192" s="6">
        <v>14.09651146938382</v>
      </c>
      <c r="BD192" s="9">
        <v>5.4067010619717637</v>
      </c>
      <c r="BE192" s="6">
        <v>1.7937754477937995</v>
      </c>
      <c r="BF192" s="6">
        <v>-4.6995347870156134</v>
      </c>
      <c r="BG192" s="6">
        <v>13.788316946211697</v>
      </c>
      <c r="BH192" s="6">
        <v>47.888888888888893</v>
      </c>
      <c r="BI192" s="6">
        <v>18.251928020565543</v>
      </c>
      <c r="BJ192" s="6">
        <v>8.873263952421361</v>
      </c>
      <c r="BK192" s="9">
        <v>-4.3774143751804111</v>
      </c>
      <c r="BL192" s="6">
        <v>51.432396251673353</v>
      </c>
      <c r="BM192" s="6">
        <v>15.246476966426581</v>
      </c>
      <c r="BN192" s="6">
        <f t="shared" si="160"/>
        <v>11.960264878495042</v>
      </c>
      <c r="BO192" s="6">
        <f t="shared" si="139"/>
        <v>8.395279513847143</v>
      </c>
      <c r="BP192" s="6">
        <f t="shared" si="140"/>
        <v>51.432396251673353</v>
      </c>
      <c r="BQ192" s="10">
        <f t="shared" si="141"/>
        <v>18</v>
      </c>
      <c r="BR192" s="7">
        <f t="array" ref="BR192">SUM(IF($AV192:$BM192&lt;0,1,0))</f>
        <v>3</v>
      </c>
      <c r="BS192" s="9">
        <f t="shared" si="142"/>
        <v>16.666666666666668</v>
      </c>
      <c r="BT192" s="7">
        <f t="array" ref="BT192">SUM(IF($AV192:$BM192&gt;15,1,0))</f>
        <v>5</v>
      </c>
      <c r="BU192" s="9">
        <f t="shared" si="143"/>
        <v>27.777777777777779</v>
      </c>
      <c r="BV192" s="7">
        <f t="array" ref="BV192">SUM(IF(AV192:BM192&gt;40,1,0))</f>
        <v>2</v>
      </c>
      <c r="BW192" s="9">
        <f t="shared" si="161"/>
        <v>11.111111111111111</v>
      </c>
      <c r="BX192" s="6">
        <v>379.16366258111032</v>
      </c>
      <c r="BY192" s="9">
        <v>155.12885295603834</v>
      </c>
      <c r="BZ192" s="6">
        <v>289.44057466260341</v>
      </c>
      <c r="CA192" s="6">
        <v>24.525397639815296</v>
      </c>
      <c r="CB192" s="6">
        <v>26.291079812206554</v>
      </c>
      <c r="CC192" s="9">
        <v>7.8260869565217384</v>
      </c>
      <c r="CD192" s="7">
        <v>0</v>
      </c>
      <c r="CE192" s="6">
        <v>63.197586726998509</v>
      </c>
      <c r="CF192" s="7">
        <v>0</v>
      </c>
      <c r="CG192" s="7">
        <v>0</v>
      </c>
      <c r="CH192" s="7">
        <v>0</v>
      </c>
      <c r="CI192" s="6">
        <v>49.181177446102822</v>
      </c>
      <c r="CJ192" s="6">
        <v>0</v>
      </c>
      <c r="CK192" s="7">
        <v>0</v>
      </c>
      <c r="CL192" s="6">
        <v>0</v>
      </c>
      <c r="CM192" s="6">
        <v>129.48760698010449</v>
      </c>
      <c r="CN192" s="6">
        <v>28.358208955223873</v>
      </c>
      <c r="CO192" s="6">
        <v>0.17472335468839972</v>
      </c>
      <c r="CP192" s="6">
        <f t="shared" si="207"/>
        <v>64.043053226189656</v>
      </c>
      <c r="CQ192" s="6">
        <f t="shared" si="208"/>
        <v>16.175742298168515</v>
      </c>
      <c r="CR192" s="6">
        <f t="shared" si="144"/>
        <v>379.16366258111032</v>
      </c>
      <c r="CS192" s="10">
        <f t="shared" si="145"/>
        <v>18</v>
      </c>
      <c r="CT192" s="7">
        <f t="array" ref="CT192">SUM(IF($BX192:$CO192&lt;0,1,0))</f>
        <v>0</v>
      </c>
      <c r="CU192" s="9">
        <f t="shared" si="204"/>
        <v>0</v>
      </c>
      <c r="CV192" s="7">
        <f t="array" ref="CV192">SUM(IF($BX192:$CO192&gt;15,1,0))</f>
        <v>9</v>
      </c>
      <c r="CW192" s="9">
        <f t="shared" si="205"/>
        <v>50</v>
      </c>
      <c r="CX192" s="7">
        <f t="array" ref="CX192">SUM(IF(BX192:CO192&gt;40,1,0))</f>
        <v>6</v>
      </c>
      <c r="CY192" s="9">
        <f t="shared" si="206"/>
        <v>33.333333333333329</v>
      </c>
      <c r="CZ192" s="6">
        <v>1.2201073694485087</v>
      </c>
      <c r="DA192" s="6">
        <v>-13.229451665466673</v>
      </c>
      <c r="DB192" s="6">
        <f t="shared" si="162"/>
        <v>-6.0046721480090817</v>
      </c>
      <c r="DC192" s="6">
        <f t="shared" si="146"/>
        <v>-6.0046721480090817</v>
      </c>
      <c r="DD192" s="6">
        <f t="shared" si="147"/>
        <v>1.2201073694485087</v>
      </c>
      <c r="DE192" s="10">
        <f t="shared" si="148"/>
        <v>2</v>
      </c>
      <c r="DF192" s="7">
        <f t="array" ref="DF192">SUM(IF($CZ192:$DA192&lt;0,1,0))</f>
        <v>1</v>
      </c>
      <c r="DG192" s="9">
        <f t="shared" si="149"/>
        <v>50</v>
      </c>
      <c r="DH192" s="7">
        <f t="array" ref="DH192">SUM(IF($CZ192:$DA192&gt;20,1,0))</f>
        <v>0</v>
      </c>
      <c r="DI192" s="9">
        <f t="shared" si="150"/>
        <v>0</v>
      </c>
      <c r="DJ192" s="7">
        <f t="array" ref="DJ192">SUM(IF(CZ192:DA192&gt;40,1,0))</f>
        <v>0</v>
      </c>
      <c r="DK192" s="9">
        <f t="shared" si="163"/>
        <v>0</v>
      </c>
      <c r="DL192" s="6">
        <v>8.7146247229794582</v>
      </c>
      <c r="DM192" s="6">
        <v>7.4</v>
      </c>
      <c r="DN192" s="6">
        <f t="shared" si="190"/>
        <v>8.0573123614897284</v>
      </c>
      <c r="DO192" s="6">
        <f t="shared" si="191"/>
        <v>8.0573123614897284</v>
      </c>
      <c r="DP192" s="6">
        <f t="shared" si="192"/>
        <v>8.7146247229794582</v>
      </c>
      <c r="DQ192" s="10">
        <f t="shared" si="193"/>
        <v>2</v>
      </c>
      <c r="DR192" s="7">
        <f t="array" ref="DR192">SUM(IF($DL192:$DM192&lt;0,1,0))</f>
        <v>0</v>
      </c>
      <c r="DS192" s="9">
        <f t="shared" si="194"/>
        <v>0</v>
      </c>
      <c r="DT192" s="7">
        <f t="array" ref="DT192">SUM(IF($DL192:$DM192&gt;15,1,0))</f>
        <v>0</v>
      </c>
      <c r="DU192" s="9">
        <f t="shared" si="195"/>
        <v>0</v>
      </c>
      <c r="DV192" s="7">
        <f t="array" ref="DV192">SUM(IF(DL192:DM192&gt;40,1,0))</f>
        <v>0</v>
      </c>
      <c r="DW192" s="9">
        <f t="shared" si="196"/>
        <v>0</v>
      </c>
      <c r="DX192" s="6">
        <f t="shared" si="165"/>
        <v>25.733799170178688</v>
      </c>
      <c r="DY192" s="6">
        <f t="shared" si="151"/>
        <v>6.8183226495726581</v>
      </c>
      <c r="DZ192" s="6">
        <f t="shared" si="152"/>
        <v>379.16366258111032</v>
      </c>
      <c r="EA192" s="9">
        <f t="shared" si="170"/>
        <v>4.0463151872372274</v>
      </c>
      <c r="EB192" s="6">
        <f t="shared" si="153"/>
        <v>63.252875865606562</v>
      </c>
      <c r="EC192" s="9">
        <f t="shared" si="171"/>
        <v>288.85380826405753</v>
      </c>
      <c r="ED192" s="10">
        <f t="shared" si="154"/>
        <v>65</v>
      </c>
      <c r="EE192" s="10">
        <f t="shared" si="155"/>
        <v>7</v>
      </c>
      <c r="EF192" s="9">
        <f t="shared" si="156"/>
        <v>10.76923076923077</v>
      </c>
      <c r="EG192" s="10">
        <f t="shared" si="157"/>
        <v>21</v>
      </c>
      <c r="EH192" s="9">
        <f t="shared" si="158"/>
        <v>32.307692307692307</v>
      </c>
      <c r="EI192" s="9">
        <f t="shared" si="172"/>
        <v>24.615384615384617</v>
      </c>
      <c r="EJ192" s="10">
        <f t="shared" si="159"/>
        <v>12</v>
      </c>
      <c r="EK192" s="9">
        <f t="shared" si="164"/>
        <v>18.461538461538463</v>
      </c>
      <c r="EL192" s="6"/>
      <c r="EM192" s="5"/>
      <c r="EN192" s="5"/>
      <c r="EO192" s="5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</row>
    <row r="193" spans="1:168" x14ac:dyDescent="0.4">
      <c r="A193" s="7"/>
      <c r="B193" s="17">
        <v>1984</v>
      </c>
      <c r="C193" s="9">
        <v>4.1940404759483352</v>
      </c>
      <c r="D193" s="22" t="s">
        <v>2</v>
      </c>
      <c r="E193" s="9">
        <v>-0.77558748418286028</v>
      </c>
      <c r="F193" s="9">
        <v>-0.77558748418286028</v>
      </c>
      <c r="G193" s="9">
        <v>0</v>
      </c>
      <c r="H193" s="9">
        <v>14.391232177675972</v>
      </c>
      <c r="I193" s="9">
        <v>22.635636980971931</v>
      </c>
      <c r="J193" s="9">
        <v>8.59919466950927</v>
      </c>
      <c r="K193" s="9">
        <v>7.9777278744895153</v>
      </c>
      <c r="L193" s="9">
        <v>62.444553564121442</v>
      </c>
      <c r="M193" s="9">
        <v>1.2169217297422597</v>
      </c>
      <c r="N193" s="9">
        <v>45.664965614926921</v>
      </c>
      <c r="O193" s="9">
        <v>35.907224141986148</v>
      </c>
      <c r="P193" s="6">
        <f t="shared" si="197"/>
        <v>16.790026855083838</v>
      </c>
      <c r="Q193" s="6">
        <f t="shared" si="198"/>
        <v>8.2884612719993918</v>
      </c>
      <c r="R193" s="6">
        <f t="shared" si="199"/>
        <v>62.444553564121442</v>
      </c>
      <c r="S193" s="10">
        <f t="shared" si="200"/>
        <v>13</v>
      </c>
      <c r="T193" s="7">
        <f t="array" ref="T193">SUM(IF($C193:$O193&lt;0,1,0))</f>
        <v>2</v>
      </c>
      <c r="U193" s="9">
        <f t="shared" si="201"/>
        <v>15.384615384615385</v>
      </c>
      <c r="V193" s="7">
        <f t="array" ref="V193">SUM(IF($C193:$O193&gt;15,1,0))</f>
        <v>5</v>
      </c>
      <c r="W193" s="9">
        <f t="shared" si="202"/>
        <v>38.461538461538467</v>
      </c>
      <c r="X193" s="7">
        <f t="array" ref="X193">SUM(IF(C193:O193&gt;40,1,0))</f>
        <v>3</v>
      </c>
      <c r="Y193" s="9">
        <f t="shared" si="203"/>
        <v>23.076923076923077</v>
      </c>
      <c r="Z193" s="6">
        <v>41.132818415871576</v>
      </c>
      <c r="AA193" s="6">
        <v>0.57194267720583891</v>
      </c>
      <c r="AB193" s="9">
        <v>18.66160942324553</v>
      </c>
      <c r="AC193" s="9">
        <v>8.0482897384305918</v>
      </c>
      <c r="AD193" s="6">
        <v>8.1395348837209234</v>
      </c>
      <c r="AE193" s="6">
        <v>4.0100565681961076</v>
      </c>
      <c r="AF193" s="6">
        <v>3.7078219219090824</v>
      </c>
      <c r="AG193" s="6">
        <v>6.8093866396288005</v>
      </c>
      <c r="AH193" s="6">
        <v>41.122696757606072</v>
      </c>
      <c r="AI193" s="6">
        <v>2.3977433004231496</v>
      </c>
      <c r="AJ193" s="6">
        <v>2.9055690072639306</v>
      </c>
      <c r="AK193" s="6">
        <v>18.043478260869563</v>
      </c>
      <c r="AL193" s="6">
        <f t="shared" ref="AL193:AL215" si="209">AVERAGE(Z193:AK193)</f>
        <v>12.962578966197597</v>
      </c>
      <c r="AM193" s="6">
        <f t="shared" ref="AM193:AM215" si="210">MEDIAN($Z193:$AK193)</f>
        <v>7.4288381890296957</v>
      </c>
      <c r="AN193" s="6">
        <f t="shared" si="137"/>
        <v>41.132818415871576</v>
      </c>
      <c r="AO193" s="10">
        <f t="shared" si="138"/>
        <v>12</v>
      </c>
      <c r="AP193" s="7">
        <f t="array" ref="AP193">SUM(IF($Z193:$AK193&lt;0,1,0))</f>
        <v>0</v>
      </c>
      <c r="AQ193" s="9">
        <f t="shared" ref="AQ193:AQ215" si="211">100*AP193/AO193</f>
        <v>0</v>
      </c>
      <c r="AR193" s="7">
        <f t="array" ref="AR193">SUM(IF($Z193:$AK193&gt;15,1,0))</f>
        <v>4</v>
      </c>
      <c r="AS193" s="9">
        <f t="shared" ref="AS193:AS215" si="212">100*(AR193/$AO193)</f>
        <v>33.333333333333329</v>
      </c>
      <c r="AT193" s="7">
        <f t="array" ref="AT193">SUM(IF(Z193:AK193&gt;40,1,0))</f>
        <v>2</v>
      </c>
      <c r="AU193" s="9">
        <f t="shared" ref="AU193:AU215" si="213">100*(AT193/AO193)</f>
        <v>16.666666666666664</v>
      </c>
      <c r="AV193" s="6">
        <v>-0.30671680063160123</v>
      </c>
      <c r="AW193" s="6">
        <v>-1.9704144822875858</v>
      </c>
      <c r="AX193" s="6">
        <v>-1.3466671371834327</v>
      </c>
      <c r="AY193" s="6">
        <v>-2.8958982424618918</v>
      </c>
      <c r="AZ193" s="6">
        <v>2.3339230727548177E-2</v>
      </c>
      <c r="BA193" s="6">
        <v>15.779816513761457</v>
      </c>
      <c r="BB193" s="6">
        <v>12.076966628201502</v>
      </c>
      <c r="BC193" s="6">
        <v>13.288666044156884</v>
      </c>
      <c r="BD193" s="9">
        <v>0.97460514328151504</v>
      </c>
      <c r="BE193" s="6">
        <v>0.55912618354327925</v>
      </c>
      <c r="BF193" s="6">
        <v>1.8302120653400644</v>
      </c>
      <c r="BG193" s="6">
        <v>28.331808478194564</v>
      </c>
      <c r="BH193" s="6">
        <v>27.911344853493624</v>
      </c>
      <c r="BI193" s="6">
        <v>6.5217391304347894</v>
      </c>
      <c r="BJ193" s="6">
        <v>-4.4243545309002759</v>
      </c>
      <c r="BK193" s="9">
        <v>-3.1158555767256013</v>
      </c>
      <c r="BL193" s="6">
        <v>57.261315417256007</v>
      </c>
      <c r="BM193" s="6">
        <v>13.957633862594253</v>
      </c>
      <c r="BN193" s="6">
        <f t="shared" si="160"/>
        <v>9.1364814878219498</v>
      </c>
      <c r="BO193" s="6">
        <f t="shared" si="139"/>
        <v>1.4024086043107897</v>
      </c>
      <c r="BP193" s="6">
        <f t="shared" si="140"/>
        <v>57.261315417256007</v>
      </c>
      <c r="BQ193" s="10">
        <f t="shared" si="141"/>
        <v>18</v>
      </c>
      <c r="BR193" s="7">
        <f t="array" ref="BR193">SUM(IF($AV193:$BM193&lt;0,1,0))</f>
        <v>6</v>
      </c>
      <c r="BS193" s="9">
        <f t="shared" si="142"/>
        <v>33.333333333333336</v>
      </c>
      <c r="BT193" s="7">
        <f t="array" ref="BT193">SUM(IF($AV193:$BM193&gt;15,1,0))</f>
        <v>4</v>
      </c>
      <c r="BU193" s="9">
        <f t="shared" si="143"/>
        <v>22.222222222222221</v>
      </c>
      <c r="BV193" s="7">
        <f t="array" ref="BV193">SUM(IF(AV193:BM193&gt;40,1,0))</f>
        <v>1</v>
      </c>
      <c r="BW193" s="9">
        <f t="shared" si="161"/>
        <v>5.5555555555555554</v>
      </c>
      <c r="BX193" s="6">
        <v>668.389149219724</v>
      </c>
      <c r="BY193" s="9">
        <v>1639.5523866112101</v>
      </c>
      <c r="BZ193" s="6">
        <v>223.57790832210787</v>
      </c>
      <c r="CA193" s="6">
        <v>22.263425353660192</v>
      </c>
      <c r="CB193" s="6">
        <v>28.297848372197819</v>
      </c>
      <c r="CC193" s="9">
        <v>10.023041474654381</v>
      </c>
      <c r="CD193" s="7">
        <v>0</v>
      </c>
      <c r="CE193" s="6">
        <v>24.168207024029577</v>
      </c>
      <c r="CF193" s="7">
        <v>0</v>
      </c>
      <c r="CG193" s="7">
        <v>0</v>
      </c>
      <c r="CH193" s="7">
        <v>0</v>
      </c>
      <c r="CI193" s="6">
        <v>33.787257694712714</v>
      </c>
      <c r="CJ193" s="6">
        <v>0</v>
      </c>
      <c r="CK193" s="7">
        <v>0</v>
      </c>
      <c r="CL193" s="6">
        <v>90.476190476190467</v>
      </c>
      <c r="CM193" s="6">
        <v>150.79496470981914</v>
      </c>
      <c r="CN193" s="6">
        <v>72.093023255813947</v>
      </c>
      <c r="CO193" s="6">
        <v>74.418604651162795</v>
      </c>
      <c r="CP193" s="6">
        <f t="shared" si="207"/>
        <v>168.76900039807126</v>
      </c>
      <c r="CQ193" s="6">
        <f t="shared" si="208"/>
        <v>26.233027698113698</v>
      </c>
      <c r="CR193" s="6">
        <f t="shared" si="144"/>
        <v>1639.5523866112101</v>
      </c>
      <c r="CS193" s="10">
        <f t="shared" si="145"/>
        <v>18</v>
      </c>
      <c r="CT193" s="7">
        <f t="array" ref="CT193">SUM(IF($BX193:$CO193&lt;0,1,0))</f>
        <v>0</v>
      </c>
      <c r="CU193" s="9">
        <f t="shared" si="204"/>
        <v>0</v>
      </c>
      <c r="CV193" s="7">
        <f t="array" ref="CV193">SUM(IF($BX193:$CO193&gt;15,1,0))</f>
        <v>11</v>
      </c>
      <c r="CW193" s="9">
        <f t="shared" si="205"/>
        <v>61.111111111111114</v>
      </c>
      <c r="CX193" s="7">
        <f t="array" ref="CX193">SUM(IF(BX193:CO193&gt;40,1,0))</f>
        <v>7</v>
      </c>
      <c r="CY193" s="9">
        <f t="shared" si="206"/>
        <v>38.888888888888893</v>
      </c>
      <c r="CZ193" s="6">
        <v>6.1877209900353503</v>
      </c>
      <c r="DA193" s="6">
        <v>-12.248090267847989</v>
      </c>
      <c r="DB193" s="6">
        <f t="shared" si="162"/>
        <v>-3.0301846389063192</v>
      </c>
      <c r="DC193" s="6">
        <f t="shared" si="146"/>
        <v>-3.0301846389063201</v>
      </c>
      <c r="DD193" s="6">
        <f t="shared" si="147"/>
        <v>6.1877209900353503</v>
      </c>
      <c r="DE193" s="10">
        <f t="shared" si="148"/>
        <v>2</v>
      </c>
      <c r="DF193" s="7">
        <f t="array" ref="DF193">SUM(IF($CZ193:$DA193&lt;0,1,0))</f>
        <v>1</v>
      </c>
      <c r="DG193" s="9">
        <f t="shared" si="149"/>
        <v>50</v>
      </c>
      <c r="DH193" s="7">
        <f t="array" ref="DH193">SUM(IF($CZ193:$DA193&gt;20,1,0))</f>
        <v>0</v>
      </c>
      <c r="DI193" s="9">
        <f t="shared" si="150"/>
        <v>0</v>
      </c>
      <c r="DJ193" s="7">
        <f t="array" ref="DJ193">SUM(IF(CZ193:DA193&gt;40,1,0))</f>
        <v>0</v>
      </c>
      <c r="DK193" s="9">
        <f t="shared" si="163"/>
        <v>0</v>
      </c>
      <c r="DL193" s="6">
        <v>8.9631533847472245</v>
      </c>
      <c r="DM193" s="6">
        <v>6.2</v>
      </c>
      <c r="DN193" s="6">
        <f t="shared" si="190"/>
        <v>7.5815766923736128</v>
      </c>
      <c r="DO193" s="6">
        <f t="shared" si="191"/>
        <v>7.5815766923736128</v>
      </c>
      <c r="DP193" s="6">
        <f t="shared" si="192"/>
        <v>8.9631533847472245</v>
      </c>
      <c r="DQ193" s="10">
        <f t="shared" si="193"/>
        <v>2</v>
      </c>
      <c r="DR193" s="7">
        <f t="array" ref="DR193">SUM(IF($DL193:$DM193&lt;0,1,0))</f>
        <v>0</v>
      </c>
      <c r="DS193" s="9">
        <f t="shared" si="194"/>
        <v>0</v>
      </c>
      <c r="DT193" s="7">
        <f t="array" ref="DT193">SUM(IF($DL193:$DM193&gt;15,1,0))</f>
        <v>0</v>
      </c>
      <c r="DU193" s="9">
        <f t="shared" si="195"/>
        <v>0</v>
      </c>
      <c r="DV193" s="7">
        <f t="array" ref="DV193">SUM(IF(DL193:DM193&gt;40,1,0))</f>
        <v>0</v>
      </c>
      <c r="DW193" s="9">
        <f t="shared" si="196"/>
        <v>0</v>
      </c>
      <c r="DX193" s="6">
        <f t="shared" si="165"/>
        <v>55.75676137356858</v>
      </c>
      <c r="DY193" s="6">
        <f t="shared" si="151"/>
        <v>8.0130088064600535</v>
      </c>
      <c r="DZ193" s="6">
        <f t="shared" si="152"/>
        <v>1639.5523866112101</v>
      </c>
      <c r="EA193" s="9">
        <f t="shared" si="170"/>
        <v>5.381816654980569</v>
      </c>
      <c r="EB193" s="6">
        <f t="shared" si="153"/>
        <v>219.99770747919405</v>
      </c>
      <c r="EC193" s="9">
        <f t="shared" si="171"/>
        <v>550.92796636317098</v>
      </c>
      <c r="ED193" s="10">
        <f t="shared" si="154"/>
        <v>65</v>
      </c>
      <c r="EE193" s="10">
        <f t="shared" si="155"/>
        <v>9</v>
      </c>
      <c r="EF193" s="9">
        <f t="shared" si="156"/>
        <v>13.846153846153847</v>
      </c>
      <c r="EG193" s="10">
        <f t="shared" si="157"/>
        <v>24</v>
      </c>
      <c r="EH193" s="9">
        <f t="shared" si="158"/>
        <v>36.923076923076927</v>
      </c>
      <c r="EI193" s="9">
        <f t="shared" si="172"/>
        <v>28.205128205128208</v>
      </c>
      <c r="EJ193" s="10">
        <f t="shared" si="159"/>
        <v>13</v>
      </c>
      <c r="EK193" s="9">
        <f t="shared" si="164"/>
        <v>20</v>
      </c>
      <c r="EL193" s="6"/>
      <c r="EM193" s="5"/>
      <c r="EN193" s="5"/>
      <c r="EO193" s="5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</row>
    <row r="194" spans="1:168" x14ac:dyDescent="0.4">
      <c r="A194" s="7"/>
      <c r="B194" s="17">
        <v>1985</v>
      </c>
      <c r="C194" s="9">
        <v>-6.8303824155230615</v>
      </c>
      <c r="D194" s="22" t="s">
        <v>2</v>
      </c>
      <c r="E194" s="9">
        <v>1.3478493983080986</v>
      </c>
      <c r="F194" s="9">
        <v>1.3478493983080986</v>
      </c>
      <c r="G194" s="9">
        <v>0</v>
      </c>
      <c r="H194" s="9">
        <v>3.1873166342443415</v>
      </c>
      <c r="I194" s="9">
        <v>-8.288631251081501</v>
      </c>
      <c r="J194" s="9">
        <v>53.829992931654267</v>
      </c>
      <c r="K194" s="9">
        <v>23.670474354707615</v>
      </c>
      <c r="L194" s="9">
        <v>28.849166964749038</v>
      </c>
      <c r="M194" s="9">
        <v>13.839285714285721</v>
      </c>
      <c r="N194" s="9">
        <v>159.00034079291149</v>
      </c>
      <c r="O194" s="9">
        <v>9.240548455804042</v>
      </c>
      <c r="P194" s="6">
        <f t="shared" si="197"/>
        <v>23.266150914864014</v>
      </c>
      <c r="Q194" s="6">
        <f t="shared" si="198"/>
        <v>6.2139325450241918</v>
      </c>
      <c r="R194" s="6">
        <f t="shared" si="199"/>
        <v>159.00034079291149</v>
      </c>
      <c r="S194" s="10">
        <f t="shared" si="200"/>
        <v>13</v>
      </c>
      <c r="T194" s="7">
        <f t="array" ref="T194">SUM(IF($C194:$O194&lt;0,1,0))</f>
        <v>2</v>
      </c>
      <c r="U194" s="9">
        <f t="shared" si="201"/>
        <v>15.384615384615385</v>
      </c>
      <c r="V194" s="7">
        <f t="array" ref="V194">SUM(IF($C194:$O194&gt;15,1,0))</f>
        <v>5</v>
      </c>
      <c r="W194" s="9">
        <f t="shared" si="202"/>
        <v>38.461538461538467</v>
      </c>
      <c r="X194" s="7">
        <f t="array" ref="X194">SUM(IF(C194:O194&gt;40,1,0))</f>
        <v>3</v>
      </c>
      <c r="Y194" s="9">
        <f t="shared" si="203"/>
        <v>23.076923076923077</v>
      </c>
      <c r="Z194" s="6">
        <v>14.515148263404498</v>
      </c>
      <c r="AA194" s="6">
        <v>-0.22364217252396346</v>
      </c>
      <c r="AB194" s="9">
        <v>-2.2961273431100104</v>
      </c>
      <c r="AC194" s="9">
        <v>4.748603351955305</v>
      </c>
      <c r="AD194" s="6">
        <v>-20.151334129828747</v>
      </c>
      <c r="AE194" s="6">
        <v>7.5900410925791695</v>
      </c>
      <c r="AF194" s="6">
        <v>6.1855670103105886E-2</v>
      </c>
      <c r="AG194" s="6">
        <v>-10.761774416895353</v>
      </c>
      <c r="AH194" s="6">
        <v>-3.6842105263158009</v>
      </c>
      <c r="AI194" s="6">
        <v>-3.3516988062442632</v>
      </c>
      <c r="AJ194" s="6">
        <v>-3.5294117647058809</v>
      </c>
      <c r="AK194" s="6">
        <v>-1.8416206261510082</v>
      </c>
      <c r="AL194" s="6">
        <f t="shared" si="209"/>
        <v>-1.5770142839777457</v>
      </c>
      <c r="AM194" s="6">
        <f t="shared" si="210"/>
        <v>-2.0688739846305095</v>
      </c>
      <c r="AN194" s="6">
        <f t="shared" si="137"/>
        <v>14.515148263404498</v>
      </c>
      <c r="AO194" s="10">
        <f t="shared" si="138"/>
        <v>12</v>
      </c>
      <c r="AP194" s="7">
        <f t="array" ref="AP194">SUM(IF($Z194:$AK194&lt;0,1,0))</f>
        <v>8</v>
      </c>
      <c r="AQ194" s="9">
        <f t="shared" si="211"/>
        <v>66.666666666666671</v>
      </c>
      <c r="AR194" s="7">
        <f t="array" ref="AR194">SUM(IF($Z194:$AK194&gt;15,1,0))</f>
        <v>0</v>
      </c>
      <c r="AS194" s="9">
        <f t="shared" si="212"/>
        <v>0</v>
      </c>
      <c r="AT194" s="7">
        <f t="array" ref="AT194">SUM(IF(Z194:AK194&gt;40,1,0))</f>
        <v>0</v>
      </c>
      <c r="AU194" s="9">
        <f t="shared" si="213"/>
        <v>0</v>
      </c>
      <c r="AV194" s="6">
        <v>0.1722199108688649</v>
      </c>
      <c r="AW194" s="6">
        <v>2.0578216112956405</v>
      </c>
      <c r="AX194" s="6">
        <v>2.084166609480298</v>
      </c>
      <c r="AY194" s="6">
        <v>6.5213312626707598</v>
      </c>
      <c r="AZ194" s="6">
        <v>0.28152386141762076</v>
      </c>
      <c r="BA194" s="6">
        <v>-22.440570522979385</v>
      </c>
      <c r="BB194" s="6">
        <v>48.614808392755052</v>
      </c>
      <c r="BC194" s="6">
        <v>-7.5235844450086908</v>
      </c>
      <c r="BD194" s="9">
        <v>11.08517091260337</v>
      </c>
      <c r="BE194" s="6">
        <v>-0.39760166583463485</v>
      </c>
      <c r="BF194" s="6">
        <v>7.5154103068663991</v>
      </c>
      <c r="BG194" s="6">
        <v>17.141951837769341</v>
      </c>
      <c r="BH194" s="6">
        <v>-6.7841409691629995</v>
      </c>
      <c r="BI194" s="6">
        <v>12.857142857142856</v>
      </c>
      <c r="BJ194" s="6">
        <v>14.619848516343481</v>
      </c>
      <c r="BK194" s="9">
        <v>8.7001015860107334</v>
      </c>
      <c r="BL194" s="6">
        <v>29.7075786704442</v>
      </c>
      <c r="BM194" s="6">
        <v>3.64973989335029</v>
      </c>
      <c r="BN194" s="6">
        <f t="shared" si="160"/>
        <v>7.1034954792240663</v>
      </c>
      <c r="BO194" s="6">
        <f t="shared" si="139"/>
        <v>5.0855355780105249</v>
      </c>
      <c r="BP194" s="6">
        <f t="shared" si="140"/>
        <v>48.614808392755052</v>
      </c>
      <c r="BQ194" s="10">
        <f t="shared" si="141"/>
        <v>18</v>
      </c>
      <c r="BR194" s="7">
        <f t="array" ref="BR194">SUM(IF($AV194:$BM194&lt;0,1,0))</f>
        <v>4</v>
      </c>
      <c r="BS194" s="9">
        <f t="shared" si="142"/>
        <v>22.222222222222221</v>
      </c>
      <c r="BT194" s="7">
        <f t="array" ref="BT194">SUM(IF($AV194:$BM194&gt;15,1,0))</f>
        <v>3</v>
      </c>
      <c r="BU194" s="9">
        <f t="shared" si="143"/>
        <v>16.666666666666664</v>
      </c>
      <c r="BV194" s="7">
        <f t="array" ref="BV194">SUM(IF(AV194:BM194&gt;40,1,0))</f>
        <v>1</v>
      </c>
      <c r="BW194" s="9">
        <f t="shared" si="161"/>
        <v>5.5555555555555554</v>
      </c>
      <c r="BX194" s="6">
        <v>347.86975130780195</v>
      </c>
      <c r="BY194" s="9">
        <v>19164.48821587157</v>
      </c>
      <c r="BZ194" s="6">
        <v>229.45967421533572</v>
      </c>
      <c r="CA194" s="6">
        <v>106.31318804762975</v>
      </c>
      <c r="CB194" s="6">
        <v>51.198524892440055</v>
      </c>
      <c r="CC194" s="9">
        <v>12.460732984293198</v>
      </c>
      <c r="CD194" s="7">
        <v>194</v>
      </c>
      <c r="CE194" s="6">
        <v>42.538146631931518</v>
      </c>
      <c r="CF194" s="7">
        <v>0</v>
      </c>
      <c r="CG194" s="7">
        <v>0</v>
      </c>
      <c r="CH194" s="7">
        <v>0</v>
      </c>
      <c r="CI194" s="6">
        <v>93.030743664312411</v>
      </c>
      <c r="CJ194" s="6">
        <v>178.60696517412939</v>
      </c>
      <c r="CK194" s="7">
        <v>0</v>
      </c>
      <c r="CL194" s="6">
        <v>33.333333333333329</v>
      </c>
      <c r="CM194" s="6">
        <v>144.82178659335182</v>
      </c>
      <c r="CN194" s="6">
        <v>68.581081081081095</v>
      </c>
      <c r="CO194" s="6">
        <v>0</v>
      </c>
      <c r="CP194" s="6">
        <f t="shared" si="207"/>
        <v>1148.1501190998449</v>
      </c>
      <c r="CQ194" s="6">
        <f t="shared" si="208"/>
        <v>59.889802986760571</v>
      </c>
      <c r="CR194" s="6">
        <f t="shared" si="144"/>
        <v>19164.48821587157</v>
      </c>
      <c r="CS194" s="10">
        <f t="shared" si="145"/>
        <v>18</v>
      </c>
      <c r="CT194" s="7">
        <f t="array" ref="CT194">SUM(IF($BX194:$CO194&lt;0,1,0))</f>
        <v>0</v>
      </c>
      <c r="CU194" s="9">
        <f t="shared" si="204"/>
        <v>0</v>
      </c>
      <c r="CV194" s="7">
        <f t="array" ref="CV194">SUM(IF($BX194:$CO194&gt;15,1,0))</f>
        <v>12</v>
      </c>
      <c r="CW194" s="9">
        <f t="shared" si="205"/>
        <v>66.666666666666657</v>
      </c>
      <c r="CX194" s="7">
        <f t="array" ref="CX194">SUM(IF(BX194:CO194&gt;40,1,0))</f>
        <v>11</v>
      </c>
      <c r="CY194" s="9">
        <f t="shared" si="206"/>
        <v>61.111111111111114</v>
      </c>
      <c r="CZ194" s="6">
        <v>5.7590434387770673</v>
      </c>
      <c r="DA194" s="6">
        <v>-3.5212243630381224</v>
      </c>
      <c r="DB194" s="6">
        <f t="shared" si="162"/>
        <v>1.1189095378694724</v>
      </c>
      <c r="DC194" s="6">
        <f t="shared" si="146"/>
        <v>1.118909537869472</v>
      </c>
      <c r="DD194" s="6">
        <f t="shared" si="147"/>
        <v>5.7590434387770673</v>
      </c>
      <c r="DE194" s="10">
        <f t="shared" si="148"/>
        <v>2</v>
      </c>
      <c r="DF194" s="7">
        <f t="array" ref="DF194">SUM(IF($CZ194:$DA194&lt;0,1,0))</f>
        <v>1</v>
      </c>
      <c r="DG194" s="9">
        <f t="shared" si="149"/>
        <v>50</v>
      </c>
      <c r="DH194" s="7">
        <f t="array" ref="DH194">SUM(IF($CZ194:$DA194&gt;20,1,0))</f>
        <v>0</v>
      </c>
      <c r="DI194" s="9">
        <f t="shared" si="150"/>
        <v>0</v>
      </c>
      <c r="DJ194" s="7">
        <f t="array" ref="DJ194">SUM(IF(CZ194:DA194&gt;40,1,0))</f>
        <v>0</v>
      </c>
      <c r="DK194" s="9">
        <f t="shared" si="163"/>
        <v>0</v>
      </c>
      <c r="DL194" s="6">
        <v>21.574146123408532</v>
      </c>
      <c r="DM194" s="6">
        <v>15.3</v>
      </c>
      <c r="DN194" s="6">
        <f t="shared" si="190"/>
        <v>18.437073061704268</v>
      </c>
      <c r="DO194" s="6">
        <f t="shared" si="191"/>
        <v>18.437073061704268</v>
      </c>
      <c r="DP194" s="6">
        <f t="shared" si="192"/>
        <v>21.574146123408532</v>
      </c>
      <c r="DQ194" s="10">
        <f t="shared" si="193"/>
        <v>2</v>
      </c>
      <c r="DR194" s="7">
        <f t="array" ref="DR194">SUM(IF($DL194:$DM194&lt;0,1,0))</f>
        <v>0</v>
      </c>
      <c r="DS194" s="9">
        <f t="shared" si="194"/>
        <v>0</v>
      </c>
      <c r="DT194" s="7">
        <f t="array" ref="DT194">SUM(IF($DL194:$DM194&gt;15,1,0))</f>
        <v>2</v>
      </c>
      <c r="DU194" s="9">
        <f t="shared" si="195"/>
        <v>100</v>
      </c>
      <c r="DV194" s="7">
        <f t="array" ref="DV194">SUM(IF(DL194:DM194&gt;40,1,0))</f>
        <v>0</v>
      </c>
      <c r="DW194" s="9">
        <f t="shared" si="196"/>
        <v>0</v>
      </c>
      <c r="DX194" s="6">
        <f t="shared" si="165"/>
        <v>329.59291667489106</v>
      </c>
      <c r="DY194" s="6">
        <f t="shared" si="151"/>
        <v>6.1401873507239131</v>
      </c>
      <c r="DZ194" s="6">
        <f t="shared" si="152"/>
        <v>19164.48821587157</v>
      </c>
      <c r="EA194" s="9">
        <f t="shared" si="170"/>
        <v>6.094916808654065</v>
      </c>
      <c r="EB194" s="6">
        <f t="shared" si="153"/>
        <v>2392.6347031408513</v>
      </c>
      <c r="EC194" s="9">
        <f t="shared" si="171"/>
        <v>3727.7928440821888</v>
      </c>
      <c r="ED194" s="10">
        <f t="shared" si="154"/>
        <v>65</v>
      </c>
      <c r="EE194" s="10">
        <f t="shared" si="155"/>
        <v>15</v>
      </c>
      <c r="EF194" s="9">
        <f t="shared" si="156"/>
        <v>23.076923076923077</v>
      </c>
      <c r="EG194" s="10">
        <f t="shared" si="157"/>
        <v>22</v>
      </c>
      <c r="EH194" s="9">
        <f t="shared" si="158"/>
        <v>33.846153846153847</v>
      </c>
      <c r="EI194" s="9">
        <f t="shared" si="172"/>
        <v>30.256410256410259</v>
      </c>
      <c r="EJ194" s="10">
        <f t="shared" si="159"/>
        <v>15</v>
      </c>
      <c r="EK194" s="9">
        <f t="shared" si="164"/>
        <v>23.076923076923077</v>
      </c>
      <c r="EL194" s="6"/>
      <c r="EM194" s="5"/>
      <c r="EN194" s="5"/>
      <c r="EO194" s="5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</row>
    <row r="195" spans="1:168" x14ac:dyDescent="0.4">
      <c r="A195" s="7"/>
      <c r="B195" s="17">
        <v>1986</v>
      </c>
      <c r="C195" s="9">
        <v>1.062269527321491</v>
      </c>
      <c r="D195" s="22" t="s">
        <v>2</v>
      </c>
      <c r="E195" s="9">
        <v>0.50691260296245044</v>
      </c>
      <c r="F195" s="9">
        <v>0.50691260296245044</v>
      </c>
      <c r="G195" s="9">
        <v>0</v>
      </c>
      <c r="H195" s="9">
        <v>-1.4867080562259383</v>
      </c>
      <c r="I195" s="9">
        <v>-8.1991614255765288</v>
      </c>
      <c r="J195" s="9">
        <v>7.3039585620197744</v>
      </c>
      <c r="K195" s="9">
        <v>231.80772308923565</v>
      </c>
      <c r="L195" s="9">
        <v>-14.628510209028988</v>
      </c>
      <c r="M195" s="9">
        <v>20.497836895460718</v>
      </c>
      <c r="N195" s="9">
        <v>122.97914893990298</v>
      </c>
      <c r="O195" s="9">
        <v>2.2483137646764906</v>
      </c>
      <c r="P195" s="6">
        <f t="shared" si="197"/>
        <v>30.216558024475876</v>
      </c>
      <c r="Q195" s="6">
        <f t="shared" si="198"/>
        <v>0.78459106514197074</v>
      </c>
      <c r="R195" s="6">
        <f t="shared" si="199"/>
        <v>231.80772308923565</v>
      </c>
      <c r="S195" s="10">
        <f t="shared" si="200"/>
        <v>13</v>
      </c>
      <c r="T195" s="7">
        <f t="array" ref="T195">SUM(IF($C195:$O195&lt;0,1,0))</f>
        <v>3</v>
      </c>
      <c r="U195" s="9">
        <f t="shared" si="201"/>
        <v>23.076923076923077</v>
      </c>
      <c r="V195" s="7">
        <f t="array" ref="V195">SUM(IF($C195:$O195&gt;15,1,0))</f>
        <v>4</v>
      </c>
      <c r="W195" s="9">
        <f t="shared" si="202"/>
        <v>30.76923076923077</v>
      </c>
      <c r="X195" s="7">
        <f t="array" ref="X195">SUM(IF(C195:O195&gt;40,1,0))</f>
        <v>3</v>
      </c>
      <c r="Y195" s="9">
        <f t="shared" si="203"/>
        <v>23.076923076923077</v>
      </c>
      <c r="Z195" s="6">
        <v>16.261127596439184</v>
      </c>
      <c r="AA195" s="6">
        <v>-0.2049311559398026</v>
      </c>
      <c r="AB195" s="9">
        <v>7.8623977641691711</v>
      </c>
      <c r="AC195" s="9">
        <v>45.866666666666653</v>
      </c>
      <c r="AD195" s="6">
        <v>-20.64837905236908</v>
      </c>
      <c r="AE195" s="6">
        <v>-3.2352280386430121</v>
      </c>
      <c r="AF195" s="6">
        <v>7.2738512260457577</v>
      </c>
      <c r="AG195" s="6">
        <v>-10.200991207199472</v>
      </c>
      <c r="AH195" s="6">
        <v>7.8709541824296014</v>
      </c>
      <c r="AI195" s="6">
        <v>3.3254156769596088</v>
      </c>
      <c r="AJ195" s="6">
        <v>-3.6585365853658569</v>
      </c>
      <c r="AK195" s="6">
        <v>-1.9512195121951237</v>
      </c>
      <c r="AL195" s="6">
        <f t="shared" si="209"/>
        <v>4.046760630083134</v>
      </c>
      <c r="AM195" s="6">
        <f t="shared" si="210"/>
        <v>1.5602422605099031</v>
      </c>
      <c r="AN195" s="6">
        <f t="shared" si="137"/>
        <v>45.866666666666653</v>
      </c>
      <c r="AO195" s="10">
        <f t="shared" si="138"/>
        <v>12</v>
      </c>
      <c r="AP195" s="7">
        <f t="array" ref="AP195">SUM(IF($Z195:$AK195&lt;0,1,0))</f>
        <v>6</v>
      </c>
      <c r="AQ195" s="9">
        <f t="shared" si="211"/>
        <v>50</v>
      </c>
      <c r="AR195" s="7">
        <f t="array" ref="AR195">SUM(IF($Z195:$AK195&gt;15,1,0))</f>
        <v>2</v>
      </c>
      <c r="AS195" s="9">
        <f t="shared" si="212"/>
        <v>16.666666666666664</v>
      </c>
      <c r="AT195" s="7">
        <f t="array" ref="AT195">SUM(IF(Z195:AK195&gt;40,1,0))</f>
        <v>1</v>
      </c>
      <c r="AU195" s="9">
        <f t="shared" si="213"/>
        <v>8.3333333333333321</v>
      </c>
      <c r="AV195" s="6">
        <v>0.31502639992739834</v>
      </c>
      <c r="AW195" s="6">
        <v>1.7982277665147484</v>
      </c>
      <c r="AX195" s="6">
        <v>3.7590029018461868</v>
      </c>
      <c r="AY195" s="6">
        <v>12.338048027657456</v>
      </c>
      <c r="AZ195" s="6">
        <v>8.0594754002604176</v>
      </c>
      <c r="BA195" s="6">
        <v>-21.393543114017167</v>
      </c>
      <c r="BB195" s="6">
        <v>18.792249488896239</v>
      </c>
      <c r="BC195" s="6">
        <v>-2.9993452594673342</v>
      </c>
      <c r="BD195" s="9">
        <v>2.1236455078204042</v>
      </c>
      <c r="BE195" s="6">
        <v>0.35467941424709437</v>
      </c>
      <c r="BF195" s="6">
        <v>23.775473881234266</v>
      </c>
      <c r="BG195" s="6">
        <v>33.635380037868522</v>
      </c>
      <c r="BH195" s="6">
        <v>-7.3724007561436604</v>
      </c>
      <c r="BI195" s="6">
        <v>-24.954792043399642</v>
      </c>
      <c r="BJ195" s="6">
        <v>9.2621730257941959</v>
      </c>
      <c r="BK195" s="9">
        <v>13.209655459957226</v>
      </c>
      <c r="BL195" s="6">
        <v>31.365767827270275</v>
      </c>
      <c r="BM195" s="6">
        <v>-12.454218565125764</v>
      </c>
      <c r="BN195" s="6">
        <f t="shared" si="160"/>
        <v>4.9785836333967142</v>
      </c>
      <c r="BO195" s="6">
        <f t="shared" si="139"/>
        <v>2.9413242048332955</v>
      </c>
      <c r="BP195" s="6">
        <f t="shared" si="140"/>
        <v>33.635380037868522</v>
      </c>
      <c r="BQ195" s="10">
        <f t="shared" si="141"/>
        <v>18</v>
      </c>
      <c r="BR195" s="7">
        <f t="array" ref="BR195">SUM(IF($AV195:$BM195&lt;0,1,0))</f>
        <v>5</v>
      </c>
      <c r="BS195" s="9">
        <f t="shared" si="142"/>
        <v>27.777777777777779</v>
      </c>
      <c r="BT195" s="7">
        <f t="array" ref="BT195">SUM(IF($AV195:$BM195&gt;15,1,0))</f>
        <v>4</v>
      </c>
      <c r="BU195" s="9">
        <f t="shared" si="143"/>
        <v>22.222222222222221</v>
      </c>
      <c r="BV195" s="7">
        <f t="array" ref="BV195">SUM(IF(AV195:BM195&gt;40,1,0))</f>
        <v>0</v>
      </c>
      <c r="BW195" s="9">
        <f t="shared" si="161"/>
        <v>0</v>
      </c>
      <c r="BX195" s="6">
        <v>57.026858213616485</v>
      </c>
      <c r="BY195" s="9">
        <v>13.652482269503551</v>
      </c>
      <c r="BZ195" s="6">
        <v>41.99210916097573</v>
      </c>
      <c r="CA195" s="6">
        <v>11.619296526189693</v>
      </c>
      <c r="CB195" s="6">
        <v>27.177700348432055</v>
      </c>
      <c r="CC195" s="9">
        <v>9.636871508379885</v>
      </c>
      <c r="CD195" s="9">
        <v>4.6462585034013681</v>
      </c>
      <c r="CE195" s="6">
        <v>53.002610966057453</v>
      </c>
      <c r="CF195" s="7">
        <v>100</v>
      </c>
      <c r="CG195" s="7">
        <v>150</v>
      </c>
      <c r="CH195" s="7">
        <v>0</v>
      </c>
      <c r="CI195" s="6">
        <v>148.45305353779929</v>
      </c>
      <c r="CJ195" s="6">
        <v>150</v>
      </c>
      <c r="CK195" s="7">
        <v>0</v>
      </c>
      <c r="CL195" s="6">
        <v>71.875</v>
      </c>
      <c r="CM195" s="6">
        <v>3.5855145213337103E-2</v>
      </c>
      <c r="CN195" s="6">
        <v>44.288577154308605</v>
      </c>
      <c r="CO195" s="6">
        <v>93.333333333333329</v>
      </c>
      <c r="CP195" s="6">
        <f t="shared" si="207"/>
        <v>54.263333703733934</v>
      </c>
      <c r="CQ195" s="6">
        <f t="shared" si="208"/>
        <v>43.140343157642164</v>
      </c>
      <c r="CR195" s="6">
        <f t="shared" si="144"/>
        <v>150</v>
      </c>
      <c r="CS195" s="10">
        <f t="shared" si="145"/>
        <v>18</v>
      </c>
      <c r="CT195" s="7">
        <f t="array" ref="CT195">SUM(IF($BX195:$CO195&lt;0,1,0))</f>
        <v>0</v>
      </c>
      <c r="CU195" s="9">
        <f t="shared" si="204"/>
        <v>0</v>
      </c>
      <c r="CV195" s="7">
        <f t="array" ref="CV195">SUM(IF($BX195:$CO195&gt;15,1,0))</f>
        <v>11</v>
      </c>
      <c r="CW195" s="9">
        <f t="shared" si="205"/>
        <v>61.111111111111114</v>
      </c>
      <c r="CX195" s="7">
        <f t="array" ref="CX195">SUM(IF(BX195:CO195&gt;40,1,0))</f>
        <v>10</v>
      </c>
      <c r="CY195" s="9">
        <f t="shared" si="206"/>
        <v>55.555555555555557</v>
      </c>
      <c r="CZ195" s="6">
        <v>-1.2164579606440018</v>
      </c>
      <c r="DA195" s="6">
        <v>14.225949395849003</v>
      </c>
      <c r="DB195" s="6">
        <f t="shared" si="162"/>
        <v>6.5047457176025008</v>
      </c>
      <c r="DC195" s="6">
        <f t="shared" si="146"/>
        <v>6.5047457176025008</v>
      </c>
      <c r="DD195" s="6">
        <f t="shared" si="147"/>
        <v>14.225949395849003</v>
      </c>
      <c r="DE195" s="10">
        <f t="shared" si="148"/>
        <v>2</v>
      </c>
      <c r="DF195" s="7">
        <f t="array" ref="DF195">SUM(IF($CZ195:$DA195&lt;0,1,0))</f>
        <v>1</v>
      </c>
      <c r="DG195" s="9">
        <f t="shared" si="149"/>
        <v>50</v>
      </c>
      <c r="DH195" s="7">
        <f t="array" ref="DH195">SUM(IF($CZ195:$DA195&gt;20,1,0))</f>
        <v>0</v>
      </c>
      <c r="DI195" s="9">
        <f t="shared" si="150"/>
        <v>0</v>
      </c>
      <c r="DJ195" s="7">
        <f t="array" ref="DJ195">SUM(IF(CZ195:DA195&gt;40,1,0))</f>
        <v>0</v>
      </c>
      <c r="DK195" s="9">
        <f t="shared" si="163"/>
        <v>0</v>
      </c>
      <c r="DL195" s="6">
        <v>2.4219686240331217</v>
      </c>
      <c r="DM195" s="6">
        <v>13.2</v>
      </c>
      <c r="DN195" s="6">
        <f t="shared" si="190"/>
        <v>7.8109843120165605</v>
      </c>
      <c r="DO195" s="6">
        <f t="shared" si="191"/>
        <v>7.8109843120165605</v>
      </c>
      <c r="DP195" s="6">
        <f t="shared" si="192"/>
        <v>13.2</v>
      </c>
      <c r="DQ195" s="10">
        <f t="shared" si="193"/>
        <v>2</v>
      </c>
      <c r="DR195" s="7">
        <f t="array" ref="DR195">SUM(IF($DL195:$DM195&lt;0,1,0))</f>
        <v>0</v>
      </c>
      <c r="DS195" s="9">
        <f t="shared" si="194"/>
        <v>0</v>
      </c>
      <c r="DT195" s="7">
        <f t="array" ref="DT195">SUM(IF($DL195:$DM195&gt;15,1,0))</f>
        <v>0</v>
      </c>
      <c r="DU195" s="9">
        <f t="shared" si="195"/>
        <v>0</v>
      </c>
      <c r="DV195" s="7">
        <f t="array" ref="DV195">SUM(IF(DL195:DM195&gt;40,1,0))</f>
        <v>0</v>
      </c>
      <c r="DW195" s="9">
        <f t="shared" si="196"/>
        <v>0</v>
      </c>
      <c r="DX195" s="6">
        <f t="shared" si="165"/>
        <v>23.5335280622234</v>
      </c>
      <c r="DY195" s="6">
        <f t="shared" si="151"/>
        <v>7.2889048940327665</v>
      </c>
      <c r="DZ195" s="6">
        <f t="shared" si="152"/>
        <v>231.80772308923565</v>
      </c>
      <c r="EA195" s="9">
        <f t="shared" si="170"/>
        <v>7.3097342909928598</v>
      </c>
      <c r="EB195" s="6">
        <f t="shared" si="153"/>
        <v>47.872762425407593</v>
      </c>
      <c r="EC195" s="9">
        <f t="shared" si="171"/>
        <v>3740.5929525744305</v>
      </c>
      <c r="ED195" s="10">
        <f t="shared" si="154"/>
        <v>65</v>
      </c>
      <c r="EE195" s="10">
        <f t="shared" si="155"/>
        <v>15</v>
      </c>
      <c r="EF195" s="9">
        <f t="shared" si="156"/>
        <v>23.076923076923077</v>
      </c>
      <c r="EG195" s="10">
        <f t="shared" si="157"/>
        <v>21</v>
      </c>
      <c r="EH195" s="9">
        <f t="shared" si="158"/>
        <v>32.307692307692307</v>
      </c>
      <c r="EI195" s="9">
        <f t="shared" si="172"/>
        <v>32.820512820512818</v>
      </c>
      <c r="EJ195" s="10">
        <f t="shared" si="159"/>
        <v>14</v>
      </c>
      <c r="EK195" s="9">
        <f t="shared" si="164"/>
        <v>21.53846153846154</v>
      </c>
      <c r="EL195" s="6"/>
      <c r="EM195" s="5"/>
      <c r="EN195" s="5"/>
      <c r="EO195" s="5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</row>
    <row r="196" spans="1:168" x14ac:dyDescent="0.4">
      <c r="A196" s="7"/>
      <c r="B196" s="17">
        <v>1987</v>
      </c>
      <c r="C196" s="9">
        <v>2.3385508448222181</v>
      </c>
      <c r="D196" s="22" t="s">
        <v>2</v>
      </c>
      <c r="E196" s="9">
        <v>-0.98586192699284814</v>
      </c>
      <c r="F196" s="9">
        <v>-0.98586192699284814</v>
      </c>
      <c r="G196" s="9">
        <v>0</v>
      </c>
      <c r="H196" s="9">
        <v>2.9466033337073538</v>
      </c>
      <c r="I196" s="9">
        <v>-7.3191897508506631</v>
      </c>
      <c r="J196" s="9">
        <v>6.6977972972972921</v>
      </c>
      <c r="K196" s="9">
        <v>24.844802894399631</v>
      </c>
      <c r="L196" s="9">
        <v>-11.608905336148501</v>
      </c>
      <c r="M196" s="9">
        <v>8.6826050188119286</v>
      </c>
      <c r="N196" s="9">
        <v>-37.055949392983308</v>
      </c>
      <c r="O196" s="9">
        <v>-0.89802339508857632</v>
      </c>
      <c r="P196" s="6">
        <f t="shared" si="197"/>
        <v>-1.1119526950015268</v>
      </c>
      <c r="Q196" s="6">
        <f t="shared" si="198"/>
        <v>-0.44901169754428816</v>
      </c>
      <c r="R196" s="6">
        <f t="shared" si="199"/>
        <v>24.844802894399631</v>
      </c>
      <c r="S196" s="10">
        <f t="shared" si="200"/>
        <v>13</v>
      </c>
      <c r="T196" s="7">
        <f t="array" ref="T196">SUM(IF($C196:$O196&lt;0,1,0))</f>
        <v>6</v>
      </c>
      <c r="U196" s="9">
        <f t="shared" si="201"/>
        <v>46.153846153846153</v>
      </c>
      <c r="V196" s="7">
        <f t="array" ref="V196">SUM(IF($C196:$O196&gt;15,1,0))</f>
        <v>2</v>
      </c>
      <c r="W196" s="9">
        <f t="shared" si="202"/>
        <v>15.384615384615385</v>
      </c>
      <c r="X196" s="7">
        <f t="array" ref="X196">SUM(IF(C196:O196&gt;40,1,0))</f>
        <v>1</v>
      </c>
      <c r="Y196" s="9">
        <f t="shared" si="203"/>
        <v>7.6923076923076925</v>
      </c>
      <c r="Z196" s="6">
        <v>0</v>
      </c>
      <c r="AA196" s="6">
        <v>-0.37861772444330866</v>
      </c>
      <c r="AB196" s="9">
        <v>-1.8655692729766749</v>
      </c>
      <c r="AC196" s="9">
        <v>0.54844606946984342</v>
      </c>
      <c r="AD196" s="6">
        <v>-22.375864236329345</v>
      </c>
      <c r="AE196" s="6">
        <v>-8.0218249361504572</v>
      </c>
      <c r="AF196" s="6">
        <v>-4.2335766423357786</v>
      </c>
      <c r="AG196" s="6">
        <v>-13.778028243527473</v>
      </c>
      <c r="AH196" s="6">
        <v>1.3151485630784165</v>
      </c>
      <c r="AI196" s="6">
        <v>-8.1149425287356252</v>
      </c>
      <c r="AJ196" s="6">
        <v>-2.5316455696202556</v>
      </c>
      <c r="AK196" s="6">
        <v>-4.0566398775353951</v>
      </c>
      <c r="AL196" s="6">
        <f t="shared" si="209"/>
        <v>-5.2910928665921704</v>
      </c>
      <c r="AM196" s="6">
        <f t="shared" si="210"/>
        <v>-3.2941427235778251</v>
      </c>
      <c r="AN196" s="6">
        <f t="shared" si="137"/>
        <v>1.3151485630784165</v>
      </c>
      <c r="AO196" s="10">
        <f t="shared" si="138"/>
        <v>12</v>
      </c>
      <c r="AP196" s="7">
        <f t="array" ref="AP196">SUM(IF($Z196:$AK196&lt;0,1,0))</f>
        <v>9</v>
      </c>
      <c r="AQ196" s="9">
        <f t="shared" si="211"/>
        <v>75</v>
      </c>
      <c r="AR196" s="7">
        <f t="array" ref="AR196">SUM(IF($Z196:$AK196&gt;15,1,0))</f>
        <v>0</v>
      </c>
      <c r="AS196" s="9">
        <f t="shared" si="212"/>
        <v>0</v>
      </c>
      <c r="AT196" s="7">
        <f t="array" ref="AT196">SUM(IF(Z196:AK196&gt;40,1,0))</f>
        <v>0</v>
      </c>
      <c r="AU196" s="9">
        <f t="shared" si="213"/>
        <v>0</v>
      </c>
      <c r="AV196" s="6">
        <v>4.0943373649460213E-2</v>
      </c>
      <c r="AW196" s="6">
        <v>0.69485218419620409</v>
      </c>
      <c r="AX196" s="6">
        <v>1.9313902398180538</v>
      </c>
      <c r="AY196" s="6">
        <v>3.1333217346749764</v>
      </c>
      <c r="AZ196" s="6">
        <v>2.4145569021925439</v>
      </c>
      <c r="BA196" s="6">
        <v>-18.419547699506111</v>
      </c>
      <c r="BB196" s="6">
        <v>10.914811182558015</v>
      </c>
      <c r="BC196" s="6">
        <v>1.0015916597897911</v>
      </c>
      <c r="BD196" s="9">
        <v>6.1918785005683485</v>
      </c>
      <c r="BE196" s="6">
        <v>-0.30103367851862517</v>
      </c>
      <c r="BF196" s="6">
        <v>3.3813624128887998</v>
      </c>
      <c r="BG196" s="6">
        <v>59.670073879162032</v>
      </c>
      <c r="BH196" s="6">
        <v>8.5694257310367394</v>
      </c>
      <c r="BI196" s="6">
        <v>28.915662650602414</v>
      </c>
      <c r="BJ196" s="6">
        <v>0.91803953319189446</v>
      </c>
      <c r="BK196" s="9">
        <v>5.376314291923423</v>
      </c>
      <c r="BL196" s="6">
        <v>34.720700985761212</v>
      </c>
      <c r="BM196" s="6">
        <v>-10.300543684595509</v>
      </c>
      <c r="BN196" s="6">
        <f t="shared" si="160"/>
        <v>7.7141000110774245</v>
      </c>
      <c r="BO196" s="6">
        <f t="shared" si="139"/>
        <v>2.7739393184337602</v>
      </c>
      <c r="BP196" s="6">
        <f t="shared" si="140"/>
        <v>59.670073879162032</v>
      </c>
      <c r="BQ196" s="10">
        <f t="shared" si="141"/>
        <v>18</v>
      </c>
      <c r="BR196" s="7">
        <f t="array" ref="BR196">SUM(IF($AV196:$BM196&lt;0,1,0))</f>
        <v>3</v>
      </c>
      <c r="BS196" s="9">
        <f t="shared" si="142"/>
        <v>16.666666666666668</v>
      </c>
      <c r="BT196" s="7">
        <f t="array" ref="BT196">SUM(IF($AV196:$BM196&gt;15,1,0))</f>
        <v>3</v>
      </c>
      <c r="BU196" s="9">
        <f t="shared" si="143"/>
        <v>16.666666666666664</v>
      </c>
      <c r="BV196" s="7">
        <f t="array" ref="BV196">SUM(IF(AV196:BM196&gt;40,1,0))</f>
        <v>1</v>
      </c>
      <c r="BW196" s="9">
        <f t="shared" si="161"/>
        <v>5.5555555555555554</v>
      </c>
      <c r="BX196" s="6">
        <v>198.32935560859192</v>
      </c>
      <c r="BY196" s="9">
        <v>14.924596983879358</v>
      </c>
      <c r="BZ196" s="6">
        <v>385.06930853931419</v>
      </c>
      <c r="CA196" s="6">
        <v>16.151219512195137</v>
      </c>
      <c r="CB196" s="6">
        <v>20.410958904109577</v>
      </c>
      <c r="CC196" s="9">
        <v>17.622080679405517</v>
      </c>
      <c r="CD196" s="9">
        <v>61.216927777416629</v>
      </c>
      <c r="CE196" s="6">
        <v>51.194539249146764</v>
      </c>
      <c r="CF196" s="7">
        <v>0</v>
      </c>
      <c r="CG196" s="7">
        <v>0</v>
      </c>
      <c r="CH196" s="7">
        <v>0</v>
      </c>
      <c r="CI196" s="6">
        <v>139.27449918787227</v>
      </c>
      <c r="CJ196" s="6">
        <v>0</v>
      </c>
      <c r="CK196" s="7">
        <v>0</v>
      </c>
      <c r="CL196" s="6">
        <v>0</v>
      </c>
      <c r="CM196" s="6">
        <v>136.55913978494624</v>
      </c>
      <c r="CN196" s="6">
        <v>55.2777777777778</v>
      </c>
      <c r="CO196" s="6">
        <v>0</v>
      </c>
      <c r="CP196" s="6">
        <f t="shared" si="207"/>
        <v>60.890578000258614</v>
      </c>
      <c r="CQ196" s="6">
        <f t="shared" si="208"/>
        <v>16.886650095800327</v>
      </c>
      <c r="CR196" s="6">
        <f t="shared" si="144"/>
        <v>385.06930853931419</v>
      </c>
      <c r="CS196" s="10">
        <f t="shared" si="145"/>
        <v>18</v>
      </c>
      <c r="CT196" s="7">
        <f t="array" ref="CT196">SUM(IF($BX196:$CO196&lt;0,1,0))</f>
        <v>0</v>
      </c>
      <c r="CU196" s="9">
        <f t="shared" si="204"/>
        <v>0</v>
      </c>
      <c r="CV196" s="7">
        <f t="array" ref="CV196">SUM(IF($BX196:$CO196&gt;15,1,0))</f>
        <v>10</v>
      </c>
      <c r="CW196" s="9">
        <f t="shared" si="205"/>
        <v>55.555555555555557</v>
      </c>
      <c r="CX196" s="7">
        <f t="array" ref="CX196">SUM(IF(BX196:CO196&gt;40,1,0))</f>
        <v>7</v>
      </c>
      <c r="CY196" s="9">
        <f t="shared" si="206"/>
        <v>38.888888888888893</v>
      </c>
      <c r="CZ196" s="6">
        <v>-5.8457080767837732</v>
      </c>
      <c r="DA196" s="6">
        <v>11.483395895262017</v>
      </c>
      <c r="DB196" s="6">
        <f t="shared" si="162"/>
        <v>2.818843909239122</v>
      </c>
      <c r="DC196" s="6">
        <f t="shared" si="146"/>
        <v>2.8188439092391215</v>
      </c>
      <c r="DD196" s="6">
        <f t="shared" si="147"/>
        <v>11.483395895262017</v>
      </c>
      <c r="DE196" s="10">
        <f t="shared" si="148"/>
        <v>2</v>
      </c>
      <c r="DF196" s="7">
        <f t="array" ref="DF196">SUM(IF($CZ196:$DA196&lt;0,1,0))</f>
        <v>1</v>
      </c>
      <c r="DG196" s="9">
        <f t="shared" si="149"/>
        <v>50</v>
      </c>
      <c r="DH196" s="7">
        <f t="array" ref="DH196">SUM(IF($CZ196:$DA196&gt;20,1,0))</f>
        <v>0</v>
      </c>
      <c r="DI196" s="9">
        <f t="shared" si="150"/>
        <v>0</v>
      </c>
      <c r="DJ196" s="7">
        <f t="array" ref="DJ196">SUM(IF(CZ196:DA196&gt;40,1,0))</f>
        <v>0</v>
      </c>
      <c r="DK196" s="9">
        <f t="shared" si="163"/>
        <v>0</v>
      </c>
      <c r="DL196" s="6">
        <v>-7.9862519196122967</v>
      </c>
      <c r="DM196" s="6">
        <v>15.8</v>
      </c>
      <c r="DN196" s="6">
        <f t="shared" si="190"/>
        <v>3.906874040193852</v>
      </c>
      <c r="DO196" s="6">
        <f t="shared" si="191"/>
        <v>3.906874040193852</v>
      </c>
      <c r="DP196" s="6">
        <f t="shared" si="192"/>
        <v>15.8</v>
      </c>
      <c r="DQ196" s="10">
        <f t="shared" si="193"/>
        <v>2</v>
      </c>
      <c r="DR196" s="7">
        <f t="array" ref="DR196">SUM(IF($DL196:$DM196&lt;0,1,0))</f>
        <v>1</v>
      </c>
      <c r="DS196" s="9">
        <f t="shared" si="194"/>
        <v>50</v>
      </c>
      <c r="DT196" s="7">
        <f t="array" ref="DT196">SUM(IF($DL196:$DM196&gt;15,1,0))</f>
        <v>1</v>
      </c>
      <c r="DU196" s="9">
        <f t="shared" si="195"/>
        <v>50</v>
      </c>
      <c r="DV196" s="7">
        <f t="array" ref="DV196">SUM(IF(DL196:DM196&gt;40,1,0))</f>
        <v>0</v>
      </c>
      <c r="DW196" s="9">
        <f t="shared" si="196"/>
        <v>0</v>
      </c>
      <c r="DX196" s="6">
        <f t="shared" si="165"/>
        <v>18.304673333809227</v>
      </c>
      <c r="DY196" s="6">
        <f t="shared" si="151"/>
        <v>0.80644585869404928</v>
      </c>
      <c r="DZ196" s="6">
        <f t="shared" si="152"/>
        <v>385.06930853931419</v>
      </c>
      <c r="EA196" s="9">
        <f t="shared" si="170"/>
        <v>6.2060684216481929</v>
      </c>
      <c r="EB196" s="6">
        <f t="shared" si="153"/>
        <v>59.741859835621085</v>
      </c>
      <c r="EC196" s="9">
        <f t="shared" si="171"/>
        <v>3751.2511395480192</v>
      </c>
      <c r="ED196" s="10">
        <f t="shared" si="154"/>
        <v>65</v>
      </c>
      <c r="EE196" s="10">
        <f t="shared" si="155"/>
        <v>20</v>
      </c>
      <c r="EF196" s="9">
        <f t="shared" si="156"/>
        <v>30.76923076923077</v>
      </c>
      <c r="EG196" s="10">
        <f t="shared" si="157"/>
        <v>16</v>
      </c>
      <c r="EH196" s="9">
        <f t="shared" si="158"/>
        <v>24.615384615384617</v>
      </c>
      <c r="EI196" s="9">
        <f t="shared" si="172"/>
        <v>32.564102564102562</v>
      </c>
      <c r="EJ196" s="10">
        <f t="shared" si="159"/>
        <v>9</v>
      </c>
      <c r="EK196" s="9">
        <f t="shared" si="164"/>
        <v>13.846153846153847</v>
      </c>
      <c r="EL196" s="6"/>
      <c r="EM196" s="5"/>
      <c r="EN196" s="5"/>
      <c r="EO196" s="5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</row>
    <row r="197" spans="1:168" x14ac:dyDescent="0.4">
      <c r="A197" s="7"/>
      <c r="B197" s="17">
        <v>1988</v>
      </c>
      <c r="C197" s="9">
        <v>36.35313899074206</v>
      </c>
      <c r="D197" s="22" t="s">
        <v>2</v>
      </c>
      <c r="E197" s="9">
        <v>-0.24118366892867948</v>
      </c>
      <c r="F197" s="9">
        <v>-0.24118366892867948</v>
      </c>
      <c r="G197" s="9">
        <v>0</v>
      </c>
      <c r="H197" s="9">
        <v>12.621935343235503</v>
      </c>
      <c r="I197" s="9">
        <v>13.621952822130234</v>
      </c>
      <c r="J197" s="9">
        <v>-10.35580124298342</v>
      </c>
      <c r="K197" s="9">
        <v>29.28257651317745</v>
      </c>
      <c r="L197" s="9">
        <v>23.202275718416132</v>
      </c>
      <c r="M197" s="9">
        <v>12.405063291139239</v>
      </c>
      <c r="N197" s="9">
        <v>25.05</v>
      </c>
      <c r="O197" s="9">
        <v>16.825610621384655</v>
      </c>
      <c r="P197" s="6">
        <f t="shared" si="197"/>
        <v>13.210365393282041</v>
      </c>
      <c r="Q197" s="6">
        <f t="shared" si="198"/>
        <v>13.121944082682869</v>
      </c>
      <c r="R197" s="6">
        <f t="shared" si="199"/>
        <v>36.35313899074206</v>
      </c>
      <c r="S197" s="10">
        <f t="shared" si="200"/>
        <v>13</v>
      </c>
      <c r="T197" s="7">
        <f t="array" ref="T197">SUM(IF($C197:$O197&lt;0,1,0))</f>
        <v>3</v>
      </c>
      <c r="U197" s="9">
        <f t="shared" si="201"/>
        <v>23.076923076923077</v>
      </c>
      <c r="V197" s="7">
        <f t="array" ref="V197">SUM(IF($C197:$O197&gt;15,1,0))</f>
        <v>6</v>
      </c>
      <c r="W197" s="9">
        <f t="shared" si="202"/>
        <v>46.153846153846153</v>
      </c>
      <c r="X197" s="7">
        <f t="array" ref="X197">SUM(IF(C197:O197&gt;40,1,0))</f>
        <v>1</v>
      </c>
      <c r="Y197" s="9">
        <f t="shared" si="203"/>
        <v>7.6923076923076925</v>
      </c>
      <c r="Z197" s="6">
        <v>0</v>
      </c>
      <c r="AA197" s="6">
        <v>0.60551404277249254</v>
      </c>
      <c r="AB197" s="9">
        <v>16.088124747615939</v>
      </c>
      <c r="AC197" s="9">
        <v>4.9090909090909074</v>
      </c>
      <c r="AD197" s="6">
        <v>1.9028340080971651</v>
      </c>
      <c r="AE197" s="6">
        <v>-13.656443266439478</v>
      </c>
      <c r="AF197" s="6">
        <v>8.9257060333761231</v>
      </c>
      <c r="AG197" s="6">
        <v>5.4220563764476815</v>
      </c>
      <c r="AH197" s="6">
        <v>2.5721153846153921</v>
      </c>
      <c r="AI197" s="6">
        <v>-2.616962722041527</v>
      </c>
      <c r="AJ197" s="6">
        <v>-23.246753246753251</v>
      </c>
      <c r="AK197" s="6">
        <v>0.6781013163143168</v>
      </c>
      <c r="AL197" s="6">
        <f t="shared" si="209"/>
        <v>0.13194863192464709</v>
      </c>
      <c r="AM197" s="6">
        <f t="shared" si="210"/>
        <v>1.2904676622057409</v>
      </c>
      <c r="AN197" s="6">
        <f t="shared" si="137"/>
        <v>16.088124747615939</v>
      </c>
      <c r="AO197" s="10">
        <f t="shared" si="138"/>
        <v>12</v>
      </c>
      <c r="AP197" s="7">
        <f t="array" ref="AP197">SUM(IF($Z197:$AK197&lt;0,1,0))</f>
        <v>3</v>
      </c>
      <c r="AQ197" s="9">
        <f t="shared" si="211"/>
        <v>25</v>
      </c>
      <c r="AR197" s="7">
        <f t="array" ref="AR197">SUM(IF($Z197:$AK197&gt;15,1,0))</f>
        <v>1</v>
      </c>
      <c r="AS197" s="9">
        <f t="shared" si="212"/>
        <v>8.3333333333333321</v>
      </c>
      <c r="AT197" s="7">
        <f t="array" ref="AT197">SUM(IF(Z197:AK197&gt;40,1,0))</f>
        <v>0</v>
      </c>
      <c r="AU197" s="9">
        <f t="shared" si="213"/>
        <v>0</v>
      </c>
      <c r="AV197" s="6">
        <v>7.4303222242999567E-2</v>
      </c>
      <c r="AW197" s="6">
        <v>0.39144564549455918</v>
      </c>
      <c r="AX197" s="6">
        <v>0.39053345633071057</v>
      </c>
      <c r="AY197" s="6">
        <v>-8.0142759540911879</v>
      </c>
      <c r="AZ197" s="6">
        <v>0.90390594121936285</v>
      </c>
      <c r="BA197" s="6">
        <v>12.719857252102983</v>
      </c>
      <c r="BB197" s="6">
        <v>5.2454730455172127</v>
      </c>
      <c r="BC197" s="6">
        <v>13.258269037163517</v>
      </c>
      <c r="BD197" s="9">
        <v>3.4389182613581148E-2</v>
      </c>
      <c r="BE197" s="6">
        <v>0.51412434150694963</v>
      </c>
      <c r="BF197" s="6">
        <v>-6.3637708854150654</v>
      </c>
      <c r="BG197" s="6">
        <v>59.266653989985429</v>
      </c>
      <c r="BH197" s="6">
        <v>-0.10987514598490566</v>
      </c>
      <c r="BI197" s="6">
        <v>35.514018691588788</v>
      </c>
      <c r="BJ197" s="6">
        <v>-7.6626147826339475</v>
      </c>
      <c r="BK197" s="9">
        <v>-6.1406708710740716</v>
      </c>
      <c r="BL197" s="6">
        <v>77.768635517680494</v>
      </c>
      <c r="BM197" s="6">
        <v>-8.1311986560488556</v>
      </c>
      <c r="BN197" s="6">
        <f t="shared" si="160"/>
        <v>9.4255112793443629</v>
      </c>
      <c r="BO197" s="6">
        <f t="shared" si="139"/>
        <v>0.39098955091263488</v>
      </c>
      <c r="BP197" s="6">
        <f t="shared" si="140"/>
        <v>77.768635517680494</v>
      </c>
      <c r="BQ197" s="10">
        <f t="shared" si="141"/>
        <v>18</v>
      </c>
      <c r="BR197" s="7">
        <f t="array" ref="BR197">SUM(IF($AV197:$BM197&lt;0,1,0))</f>
        <v>6</v>
      </c>
      <c r="BS197" s="9">
        <f t="shared" si="142"/>
        <v>33.333333333333336</v>
      </c>
      <c r="BT197" s="7">
        <f t="array" ref="BT197">SUM(IF($AV197:$BM197&gt;15,1,0))</f>
        <v>3</v>
      </c>
      <c r="BU197" s="9">
        <f t="shared" si="143"/>
        <v>16.666666666666664</v>
      </c>
      <c r="BV197" s="7">
        <f t="array" ref="BV197">SUM(IF(AV197:BM197&gt;40,1,0))</f>
        <v>2</v>
      </c>
      <c r="BW197" s="9">
        <f t="shared" si="161"/>
        <v>11.111111111111111</v>
      </c>
      <c r="BX197" s="6">
        <v>256.53333333333336</v>
      </c>
      <c r="BY197" s="9">
        <v>11.764705882352944</v>
      </c>
      <c r="BZ197" s="6">
        <v>959.2240732916938</v>
      </c>
      <c r="CA197" s="6">
        <v>3.9393557599428863</v>
      </c>
      <c r="CB197" s="6">
        <v>27.364429275692093</v>
      </c>
      <c r="CC197" s="9">
        <v>14.801444043321311</v>
      </c>
      <c r="CD197" s="9">
        <v>27.822580645161299</v>
      </c>
      <c r="CE197" s="6">
        <v>95.264108352144476</v>
      </c>
      <c r="CF197" s="7">
        <v>0</v>
      </c>
      <c r="CG197" s="7">
        <v>8.2000000000000064</v>
      </c>
      <c r="CH197" s="7">
        <v>0</v>
      </c>
      <c r="CI197" s="6">
        <v>3.2266823550708201</v>
      </c>
      <c r="CJ197" s="6">
        <v>1314185.7142857143</v>
      </c>
      <c r="CK197" s="7">
        <v>0</v>
      </c>
      <c r="CL197" s="6">
        <v>0</v>
      </c>
      <c r="CM197" s="6">
        <v>1415.151515151515</v>
      </c>
      <c r="CN197" s="6">
        <v>61.00178890876564</v>
      </c>
      <c r="CO197" s="6">
        <v>0</v>
      </c>
      <c r="CP197" s="6">
        <f t="shared" si="207"/>
        <v>73170.556016817412</v>
      </c>
      <c r="CQ197" s="6">
        <f t="shared" si="208"/>
        <v>13.283074962837127</v>
      </c>
      <c r="CR197" s="6">
        <f t="shared" si="144"/>
        <v>1314185.7142857143</v>
      </c>
      <c r="CS197" s="10">
        <f t="shared" si="145"/>
        <v>18</v>
      </c>
      <c r="CT197" s="7">
        <f t="array" ref="CT197">SUM(IF($BX197:$CO197&lt;0,1,0))</f>
        <v>0</v>
      </c>
      <c r="CU197" s="9">
        <f t="shared" si="204"/>
        <v>0</v>
      </c>
      <c r="CV197" s="7">
        <f t="array" ref="CV197">SUM(IF($BX197:$CO197&gt;15,1,0))</f>
        <v>8</v>
      </c>
      <c r="CW197" s="9">
        <f t="shared" si="205"/>
        <v>44.444444444444443</v>
      </c>
      <c r="CX197" s="7">
        <f t="array" ref="CX197">SUM(IF(BX197:CO197&gt;40,1,0))</f>
        <v>6</v>
      </c>
      <c r="CY197" s="9">
        <f t="shared" si="206"/>
        <v>33.333333333333329</v>
      </c>
      <c r="CZ197" s="6">
        <v>-8.2397291891060149</v>
      </c>
      <c r="DA197" s="6">
        <v>8.8508814059804042</v>
      </c>
      <c r="DB197" s="6">
        <f t="shared" si="162"/>
        <v>0.30557610843719463</v>
      </c>
      <c r="DC197" s="6">
        <f t="shared" si="146"/>
        <v>0.30557610843719374</v>
      </c>
      <c r="DD197" s="6">
        <f t="shared" si="147"/>
        <v>8.8508814059804042</v>
      </c>
      <c r="DE197" s="10">
        <f t="shared" si="148"/>
        <v>2</v>
      </c>
      <c r="DF197" s="7">
        <f t="array" ref="DF197">SUM(IF($CZ197:$DA197&lt;0,1,0))</f>
        <v>1</v>
      </c>
      <c r="DG197" s="9">
        <f t="shared" si="149"/>
        <v>50</v>
      </c>
      <c r="DH197" s="7">
        <f t="array" ref="DH197">SUM(IF($CZ197:$DA197&gt;20,1,0))</f>
        <v>0</v>
      </c>
      <c r="DI197" s="9">
        <f t="shared" si="150"/>
        <v>0</v>
      </c>
      <c r="DJ197" s="7">
        <f t="array" ref="DJ197">SUM(IF(CZ197:DA197&gt;40,1,0))</f>
        <v>0</v>
      </c>
      <c r="DK197" s="9">
        <f t="shared" si="163"/>
        <v>0</v>
      </c>
      <c r="DL197" s="6">
        <v>-15.546066701346749</v>
      </c>
      <c r="DM197" s="6">
        <v>6.4</v>
      </c>
      <c r="DN197" s="6">
        <f t="shared" si="190"/>
        <v>-4.5730333506733745</v>
      </c>
      <c r="DO197" s="6">
        <f t="shared" si="191"/>
        <v>-4.5730333506733736</v>
      </c>
      <c r="DP197" s="6">
        <f t="shared" si="192"/>
        <v>6.4</v>
      </c>
      <c r="DQ197" s="10">
        <f t="shared" si="193"/>
        <v>2</v>
      </c>
      <c r="DR197" s="7">
        <f t="array" ref="DR197">SUM(IF($DL197:$DM197&lt;0,1,0))</f>
        <v>1</v>
      </c>
      <c r="DS197" s="9">
        <f t="shared" si="194"/>
        <v>50</v>
      </c>
      <c r="DT197" s="7">
        <f t="array" ref="DT197">SUM(IF($DL197:$DM197&gt;15,1,0))</f>
        <v>0</v>
      </c>
      <c r="DU197" s="9">
        <f t="shared" si="195"/>
        <v>0</v>
      </c>
      <c r="DV197" s="7">
        <f t="array" ref="DV197">SUM(IF(DL197:DM197&gt;40,1,0))</f>
        <v>0</v>
      </c>
      <c r="DW197" s="9">
        <f t="shared" si="196"/>
        <v>0</v>
      </c>
      <c r="DX197" s="6">
        <f t="shared" si="165"/>
        <v>20584.238130618116</v>
      </c>
      <c r="DY197" s="6">
        <f t="shared" si="151"/>
        <v>3.5830190575068532</v>
      </c>
      <c r="DZ197" s="6">
        <f t="shared" si="152"/>
        <v>1314185.7142857143</v>
      </c>
      <c r="EA197" s="9">
        <f t="shared" si="170"/>
        <v>5.4416481028317145</v>
      </c>
      <c r="EB197" s="6">
        <f t="shared" si="153"/>
        <v>164266.9921740939</v>
      </c>
      <c r="EC197" s="9">
        <f t="shared" si="171"/>
        <v>222664.29926373446</v>
      </c>
      <c r="ED197" s="10">
        <f t="shared" si="154"/>
        <v>65</v>
      </c>
      <c r="EE197" s="10">
        <f t="shared" si="155"/>
        <v>14</v>
      </c>
      <c r="EF197" s="9">
        <f t="shared" si="156"/>
        <v>21.53846153846154</v>
      </c>
      <c r="EG197" s="10">
        <f t="shared" si="157"/>
        <v>18</v>
      </c>
      <c r="EH197" s="9">
        <f t="shared" si="158"/>
        <v>27.692307692307693</v>
      </c>
      <c r="EI197" s="9">
        <f t="shared" si="172"/>
        <v>31.282051282051281</v>
      </c>
      <c r="EJ197" s="10">
        <f t="shared" si="159"/>
        <v>9</v>
      </c>
      <c r="EK197" s="9">
        <f t="shared" si="164"/>
        <v>13.846153846153847</v>
      </c>
      <c r="EL197" s="6"/>
      <c r="EM197" s="5"/>
      <c r="EN197" s="5"/>
      <c r="EO197" s="5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</row>
    <row r="198" spans="1:168" x14ac:dyDescent="0.4">
      <c r="A198" s="7"/>
      <c r="B198" s="17">
        <v>1989</v>
      </c>
      <c r="C198" s="9">
        <v>19.337968740714338</v>
      </c>
      <c r="D198" s="22" t="s">
        <v>2</v>
      </c>
      <c r="E198" s="9">
        <v>0.25901061910951206</v>
      </c>
      <c r="F198" s="9">
        <v>0.25901061910951206</v>
      </c>
      <c r="G198" s="9">
        <v>57.14285714285716</v>
      </c>
      <c r="H198" s="9">
        <v>16.138154994247135</v>
      </c>
      <c r="I198" s="9">
        <v>8.4019459725164012</v>
      </c>
      <c r="J198" s="9">
        <v>7.1781438561410393</v>
      </c>
      <c r="K198" s="9">
        <v>42.922709645603099</v>
      </c>
      <c r="L198" s="9">
        <v>6.6567692715320925</v>
      </c>
      <c r="M198" s="9">
        <v>-2.3207481815033071</v>
      </c>
      <c r="N198" s="9">
        <v>116.41043582566972</v>
      </c>
      <c r="O198" s="9">
        <v>16.844581240220702</v>
      </c>
      <c r="P198" s="6">
        <f t="shared" si="197"/>
        <v>24.102569978851449</v>
      </c>
      <c r="Q198" s="6">
        <f t="shared" si="198"/>
        <v>12.270050483381768</v>
      </c>
      <c r="R198" s="6">
        <f t="shared" si="199"/>
        <v>116.41043582566972</v>
      </c>
      <c r="S198" s="10">
        <f t="shared" si="200"/>
        <v>13</v>
      </c>
      <c r="T198" s="7">
        <f t="array" ref="T198">SUM(IF($C198:$O198&lt;0,1,0))</f>
        <v>1</v>
      </c>
      <c r="U198" s="9">
        <f t="shared" si="201"/>
        <v>7.6923076923076925</v>
      </c>
      <c r="V198" s="7">
        <f t="array" ref="V198">SUM(IF($C198:$O198&gt;15,1,0))</f>
        <v>7</v>
      </c>
      <c r="W198" s="9">
        <f t="shared" si="202"/>
        <v>53.846153846153847</v>
      </c>
      <c r="X198" s="7">
        <f t="array" ref="X198">SUM(IF(C198:O198&gt;40,1,0))</f>
        <v>4</v>
      </c>
      <c r="Y198" s="9">
        <f t="shared" si="203"/>
        <v>30.76923076923077</v>
      </c>
      <c r="Z198" s="6">
        <v>26.866553827140581</v>
      </c>
      <c r="AA198" s="6">
        <v>-2.5611473940323481E-2</v>
      </c>
      <c r="AB198" s="9">
        <v>13.956210824876747</v>
      </c>
      <c r="AC198" s="9">
        <v>3.8128249566724337</v>
      </c>
      <c r="AD198" s="6">
        <v>13.98490266189909</v>
      </c>
      <c r="AE198" s="6">
        <v>-0.65779856746089882</v>
      </c>
      <c r="AF198" s="6">
        <v>-0.44194011711413683</v>
      </c>
      <c r="AG198" s="6">
        <v>2.3994382173523121</v>
      </c>
      <c r="AH198" s="6">
        <v>5.1792828685258918</v>
      </c>
      <c r="AI198" s="6">
        <v>-2.6615969581748944</v>
      </c>
      <c r="AJ198" s="6">
        <v>-0.16920473773266442</v>
      </c>
      <c r="AK198" s="6">
        <v>1.7828843106180825</v>
      </c>
      <c r="AL198" s="6">
        <f t="shared" si="209"/>
        <v>5.3354954843885176</v>
      </c>
      <c r="AM198" s="6">
        <f t="shared" si="210"/>
        <v>2.0911612639851973</v>
      </c>
      <c r="AN198" s="6">
        <f t="shared" si="137"/>
        <v>26.866553827140581</v>
      </c>
      <c r="AO198" s="10">
        <f t="shared" si="138"/>
        <v>12</v>
      </c>
      <c r="AP198" s="7">
        <f t="array" ref="AP198">SUM(IF($Z198:$AK198&lt;0,1,0))</f>
        <v>5</v>
      </c>
      <c r="AQ198" s="9">
        <f t="shared" si="211"/>
        <v>41.666666666666664</v>
      </c>
      <c r="AR198" s="7">
        <f t="array" ref="AR198">SUM(IF($Z198:$AK198&gt;15,1,0))</f>
        <v>1</v>
      </c>
      <c r="AS198" s="9">
        <f t="shared" si="212"/>
        <v>8.3333333333333321</v>
      </c>
      <c r="AT198" s="7">
        <f t="array" ref="AT198">SUM(IF(Z198:AK198&gt;40,1,0))</f>
        <v>0</v>
      </c>
      <c r="AU198" s="9">
        <f t="shared" si="213"/>
        <v>0</v>
      </c>
      <c r="AV198" s="6">
        <v>-0.38903679551673953</v>
      </c>
      <c r="AW198" s="6">
        <v>0.10850192391134161</v>
      </c>
      <c r="AX198" s="6">
        <v>0.59526066350712448</v>
      </c>
      <c r="AY198" s="6">
        <v>1.7086335383421414</v>
      </c>
      <c r="AZ198" s="6">
        <v>-0.27680590544261197</v>
      </c>
      <c r="BA198" s="6">
        <v>-4.4549977385798245</v>
      </c>
      <c r="BB198" s="6">
        <v>10.871228483735296</v>
      </c>
      <c r="BC198" s="6">
        <v>19.046005672192923</v>
      </c>
      <c r="BD198" s="9">
        <v>1.3820096628847534</v>
      </c>
      <c r="BE198" s="6">
        <v>-0.22537226087520068</v>
      </c>
      <c r="BF198" s="6">
        <v>5.2525955736219876</v>
      </c>
      <c r="BG198" s="6">
        <v>1193.4036414287134</v>
      </c>
      <c r="BH198" s="6">
        <v>6.269073355021515</v>
      </c>
      <c r="BI198" s="6">
        <v>89.65517241379311</v>
      </c>
      <c r="BJ198" s="6">
        <v>1.2216293182357507</v>
      </c>
      <c r="BK198" s="9">
        <v>5.9515875765703274</v>
      </c>
      <c r="BL198" s="6">
        <v>27.487271605210385</v>
      </c>
      <c r="BM198" s="6">
        <v>8.7167582759663418</v>
      </c>
      <c r="BN198" s="6">
        <f t="shared" si="160"/>
        <v>75.906842043960665</v>
      </c>
      <c r="BO198" s="6">
        <f t="shared" si="139"/>
        <v>3.4806145559820645</v>
      </c>
      <c r="BP198" s="6">
        <f t="shared" si="140"/>
        <v>1193.4036414287134</v>
      </c>
      <c r="BQ198" s="10">
        <f t="shared" si="141"/>
        <v>18</v>
      </c>
      <c r="BR198" s="7">
        <f t="array" ref="BR198">SUM(IF($AV198:$BM198&lt;0,1,0))</f>
        <v>4</v>
      </c>
      <c r="BS198" s="9">
        <f t="shared" si="142"/>
        <v>22.222222222222221</v>
      </c>
      <c r="BT198" s="7">
        <f t="array" ref="BT198">SUM(IF($AV198:$BM198&gt;15,1,0))</f>
        <v>4</v>
      </c>
      <c r="BU198" s="9">
        <f t="shared" si="143"/>
        <v>22.222222222222221</v>
      </c>
      <c r="BV198" s="7">
        <f t="array" ref="BV198">SUM(IF(AV198:BM198&gt;40,1,0))</f>
        <v>2</v>
      </c>
      <c r="BW198" s="9">
        <f t="shared" si="161"/>
        <v>11.111111111111111</v>
      </c>
      <c r="BX198" s="6">
        <v>13325.579655946145</v>
      </c>
      <c r="BY198" s="9">
        <v>20.647773279352212</v>
      </c>
      <c r="BZ198" s="6">
        <v>1384.1227348351185</v>
      </c>
      <c r="CA198" s="6">
        <v>19.835144854337528</v>
      </c>
      <c r="CB198" s="6">
        <v>29.196689096647411</v>
      </c>
      <c r="CC198" s="9">
        <v>6.1006289308175976</v>
      </c>
      <c r="CD198" s="9">
        <v>0</v>
      </c>
      <c r="CE198" s="6">
        <v>49.920233058195173</v>
      </c>
      <c r="CF198" s="7">
        <v>0</v>
      </c>
      <c r="CG198" s="9">
        <v>25.69316081330868</v>
      </c>
      <c r="CH198" s="7">
        <v>0</v>
      </c>
      <c r="CI198" s="6">
        <v>15.782551512494503</v>
      </c>
      <c r="CJ198" s="6">
        <v>4046.7391304347821</v>
      </c>
      <c r="CK198" s="7">
        <v>0</v>
      </c>
      <c r="CL198" s="6">
        <v>121.45454545454544</v>
      </c>
      <c r="CM198" s="6">
        <v>952.28</v>
      </c>
      <c r="CN198" s="6">
        <v>78.666666666666657</v>
      </c>
      <c r="CO198" s="6">
        <v>197.0944827586207</v>
      </c>
      <c r="CP198" s="6">
        <f t="shared" si="207"/>
        <v>1126.284077646724</v>
      </c>
      <c r="CQ198" s="6">
        <f t="shared" si="208"/>
        <v>27.444924954978045</v>
      </c>
      <c r="CR198" s="6">
        <f t="shared" si="144"/>
        <v>13325.579655946145</v>
      </c>
      <c r="CS198" s="10">
        <f t="shared" si="145"/>
        <v>18</v>
      </c>
      <c r="CT198" s="7">
        <f t="array" ref="CT198">SUM(IF($BX198:$CO198&lt;0,1,0))</f>
        <v>0</v>
      </c>
      <c r="CU198" s="9">
        <f t="shared" si="204"/>
        <v>0</v>
      </c>
      <c r="CV198" s="7">
        <f t="array" ref="CV198">SUM(IF($BX198:$CO198&gt;15,1,0))</f>
        <v>13</v>
      </c>
      <c r="CW198" s="9">
        <f t="shared" si="205"/>
        <v>72.222222222222214</v>
      </c>
      <c r="CX198" s="7">
        <f t="array" ref="CX198">SUM(IF(BX198:CO198&gt;40,1,0))</f>
        <v>8</v>
      </c>
      <c r="CY198" s="9">
        <f t="shared" si="206"/>
        <v>44.444444444444443</v>
      </c>
      <c r="CZ198" s="6">
        <v>-2.9261339817221566</v>
      </c>
      <c r="DA198" s="6">
        <v>-8.0178607366490411</v>
      </c>
      <c r="DB198" s="6">
        <f t="shared" si="162"/>
        <v>-5.4719973591855986</v>
      </c>
      <c r="DC198" s="6">
        <f t="shared" si="146"/>
        <v>-5.4719973591855986</v>
      </c>
      <c r="DD198" s="6">
        <f t="shared" si="147"/>
        <v>-2.9261339817221566</v>
      </c>
      <c r="DE198" s="10">
        <f t="shared" si="148"/>
        <v>2</v>
      </c>
      <c r="DF198" s="7">
        <f t="array" ref="DF198">SUM(IF($CZ198:$DA198&lt;0,1,0))</f>
        <v>2</v>
      </c>
      <c r="DG198" s="9">
        <f t="shared" si="149"/>
        <v>100</v>
      </c>
      <c r="DH198" s="7">
        <f t="array" ref="DH198">SUM(IF($CZ198:$DA198&gt;20,1,0))</f>
        <v>0</v>
      </c>
      <c r="DI198" s="9">
        <f t="shared" si="150"/>
        <v>0</v>
      </c>
      <c r="DJ198" s="7">
        <f t="array" ref="DJ198">SUM(IF(CZ198:DA198&gt;40,1,0))</f>
        <v>0</v>
      </c>
      <c r="DK198" s="9">
        <f t="shared" si="163"/>
        <v>0</v>
      </c>
      <c r="DL198" s="6">
        <v>7.9219101556150529</v>
      </c>
      <c r="DM198" s="6">
        <v>5.7</v>
      </c>
      <c r="DN198" s="6">
        <f t="shared" ref="DN198:DN215" si="214">AVERAGE(DL198:DM198)</f>
        <v>6.8109550778075265</v>
      </c>
      <c r="DO198" s="6">
        <f t="shared" ref="DO198:DO215" si="215">MEDIAN($DL198:$DM198)</f>
        <v>6.8109550778075265</v>
      </c>
      <c r="DP198" s="6">
        <f t="shared" ref="DP198:DP215" si="216">MAX($DL198:$DM198)</f>
        <v>7.9219101556150529</v>
      </c>
      <c r="DQ198" s="10">
        <f t="shared" si="193"/>
        <v>2</v>
      </c>
      <c r="DR198" s="7">
        <f t="array" ref="DR198">SUM(IF($DL198:$DM198&lt;0,1,0))</f>
        <v>0</v>
      </c>
      <c r="DS198" s="9">
        <f t="shared" si="194"/>
        <v>0</v>
      </c>
      <c r="DT198" s="7">
        <f t="array" ref="DT198">SUM(IF($DL198:$DM198&gt;15,1,0))</f>
        <v>0</v>
      </c>
      <c r="DU198" s="9">
        <f t="shared" si="195"/>
        <v>0</v>
      </c>
      <c r="DV198" s="7">
        <f t="array" ref="DV198">SUM(IF(DL198:DM198&gt;40,1,0))</f>
        <v>0</v>
      </c>
      <c r="DW198" s="9">
        <f t="shared" si="196"/>
        <v>0</v>
      </c>
      <c r="DX198" s="6">
        <f t="shared" si="165"/>
        <v>343.67767586606942</v>
      </c>
      <c r="DY198" s="6">
        <f t="shared" si="151"/>
        <v>6.4629213132768033</v>
      </c>
      <c r="DZ198" s="6">
        <f t="shared" si="152"/>
        <v>13325.579655946145</v>
      </c>
      <c r="EA198" s="9">
        <f t="shared" si="170"/>
        <v>5.3824145467824058</v>
      </c>
      <c r="EB198" s="6">
        <f t="shared" si="153"/>
        <v>1739.9605976865244</v>
      </c>
      <c r="EC198" s="9">
        <f t="shared" si="171"/>
        <v>224822.03526262866</v>
      </c>
      <c r="ED198" s="10">
        <f t="shared" si="154"/>
        <v>65</v>
      </c>
      <c r="EE198" s="10">
        <f t="shared" si="155"/>
        <v>12</v>
      </c>
      <c r="EF198" s="9">
        <f t="shared" si="156"/>
        <v>18.46153846153846</v>
      </c>
      <c r="EG198" s="10">
        <f t="shared" si="157"/>
        <v>25</v>
      </c>
      <c r="EH198" s="9">
        <f t="shared" si="158"/>
        <v>38.461538461538467</v>
      </c>
      <c r="EI198" s="9">
        <f t="shared" si="172"/>
        <v>32.307692307692314</v>
      </c>
      <c r="EJ198" s="10">
        <f t="shared" si="159"/>
        <v>14</v>
      </c>
      <c r="EK198" s="9">
        <f t="shared" si="164"/>
        <v>21.53846153846154</v>
      </c>
      <c r="EL198" s="6"/>
      <c r="EM198" s="5"/>
      <c r="EN198" s="5"/>
      <c r="EO198" s="5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</row>
    <row r="199" spans="1:168" x14ac:dyDescent="0.4">
      <c r="A199" s="7"/>
      <c r="B199" s="17">
        <v>1990</v>
      </c>
      <c r="C199" s="9">
        <v>51.770330162840473</v>
      </c>
      <c r="D199" s="22" t="s">
        <v>2</v>
      </c>
      <c r="E199" s="9">
        <v>0.32537230510727433</v>
      </c>
      <c r="F199" s="9">
        <v>0.32537230510727433</v>
      </c>
      <c r="G199" s="9">
        <v>81.818181818181813</v>
      </c>
      <c r="H199" s="9">
        <v>11.495301143465575</v>
      </c>
      <c r="I199" s="9">
        <v>-4.494531875166718</v>
      </c>
      <c r="J199" s="9">
        <v>12.08517429971816</v>
      </c>
      <c r="K199" s="9">
        <v>17.641753941584938</v>
      </c>
      <c r="L199" s="9">
        <v>1.0457372013517263</v>
      </c>
      <c r="M199" s="9">
        <v>8.3979974968711133</v>
      </c>
      <c r="N199" s="9">
        <v>97.477563199490078</v>
      </c>
      <c r="O199" s="9">
        <v>16.135057154813559</v>
      </c>
      <c r="P199" s="6">
        <f t="shared" si="197"/>
        <v>24.501942429447109</v>
      </c>
      <c r="Q199" s="6">
        <f t="shared" si="198"/>
        <v>11.790237721591868</v>
      </c>
      <c r="R199" s="6">
        <f t="shared" si="199"/>
        <v>97.477563199490078</v>
      </c>
      <c r="S199" s="10">
        <f t="shared" si="200"/>
        <v>13</v>
      </c>
      <c r="T199" s="7">
        <f t="array" ref="T199">SUM(IF($C199:$O199&lt;0,1,0))</f>
        <v>1</v>
      </c>
      <c r="U199" s="9">
        <f t="shared" si="201"/>
        <v>7.6923076923076925</v>
      </c>
      <c r="V199" s="7">
        <f t="array" ref="V199">SUM(IF($C199:$O199&gt;15,1,0))</f>
        <v>6</v>
      </c>
      <c r="W199" s="9">
        <f t="shared" si="202"/>
        <v>46.153846153846153</v>
      </c>
      <c r="X199" s="7">
        <f t="array" ref="X199">SUM(IF(C199:O199&gt;40,1,0))</f>
        <v>4</v>
      </c>
      <c r="Y199" s="9">
        <f t="shared" si="203"/>
        <v>30.76923076923077</v>
      </c>
      <c r="Z199" s="6">
        <v>10.588509349653762</v>
      </c>
      <c r="AA199" s="6">
        <v>-7.6854105290125041E-2</v>
      </c>
      <c r="AB199" s="9">
        <v>6.0932657086503195</v>
      </c>
      <c r="AC199" s="9">
        <v>5.7874234835837424</v>
      </c>
      <c r="AD199" s="6">
        <v>-6.3088184036249491</v>
      </c>
      <c r="AE199" s="6">
        <v>5.4149499705709259</v>
      </c>
      <c r="AF199" s="6">
        <v>-6.6585284652098675E-2</v>
      </c>
      <c r="AG199" s="6">
        <v>-7.6261421837255483</v>
      </c>
      <c r="AH199" s="6">
        <v>24.777183600713016</v>
      </c>
      <c r="AI199" s="6">
        <v>-7.9127956081081141</v>
      </c>
      <c r="AJ199" s="6">
        <v>-11.396610169491517</v>
      </c>
      <c r="AK199" s="6">
        <v>-1.5570260801868518</v>
      </c>
      <c r="AL199" s="6">
        <f t="shared" si="209"/>
        <v>1.4763750231743806</v>
      </c>
      <c r="AM199" s="6">
        <f t="shared" si="210"/>
        <v>-7.1719694971111858E-2</v>
      </c>
      <c r="AN199" s="6">
        <f t="shared" si="137"/>
        <v>24.777183600713016</v>
      </c>
      <c r="AO199" s="10">
        <f t="shared" si="138"/>
        <v>12</v>
      </c>
      <c r="AP199" s="7">
        <f t="array" ref="AP199">SUM(IF($Z199:$AK199&lt;0,1,0))</f>
        <v>7</v>
      </c>
      <c r="AQ199" s="9">
        <f t="shared" si="211"/>
        <v>58.333333333333336</v>
      </c>
      <c r="AR199" s="7">
        <f t="array" ref="AR199">SUM(IF($Z199:$AK199&gt;15,1,0))</f>
        <v>1</v>
      </c>
      <c r="AS199" s="9">
        <f t="shared" si="212"/>
        <v>8.3333333333333321</v>
      </c>
      <c r="AT199" s="7">
        <f t="array" ref="AT199">SUM(IF(Z199:AK199&gt;40,1,0))</f>
        <v>0</v>
      </c>
      <c r="AU199" s="9">
        <f t="shared" si="213"/>
        <v>0</v>
      </c>
      <c r="AV199" s="6">
        <v>0.41561230659326043</v>
      </c>
      <c r="AW199" s="6">
        <v>-1.4848416080086246</v>
      </c>
      <c r="AX199" s="6">
        <v>-0.58404080544302017</v>
      </c>
      <c r="AY199" s="6">
        <v>1.7954481294231606</v>
      </c>
      <c r="AZ199" s="6">
        <v>0.14934674018465266</v>
      </c>
      <c r="BA199" s="6">
        <v>-11.804733727810657</v>
      </c>
      <c r="BB199" s="6">
        <v>15.441064166809792</v>
      </c>
      <c r="BC199" s="6">
        <v>-1.7491909592090016</v>
      </c>
      <c r="BD199" s="9">
        <v>0.90081169162123942</v>
      </c>
      <c r="BE199" s="6">
        <v>0.34418490277741132</v>
      </c>
      <c r="BF199" s="6">
        <v>0.80459084450941187</v>
      </c>
      <c r="BG199" s="6">
        <v>46.153846153846146</v>
      </c>
      <c r="BH199" s="6">
        <v>2.149127882704005</v>
      </c>
      <c r="BI199" s="6">
        <v>154.54545454545453</v>
      </c>
      <c r="BJ199" s="6">
        <v>0.14586854183924469</v>
      </c>
      <c r="BK199" s="9">
        <v>2.916797387509118</v>
      </c>
      <c r="BL199" s="6">
        <v>26.640561181489296</v>
      </c>
      <c r="BM199" s="6">
        <v>-7.8530956046814815</v>
      </c>
      <c r="BN199" s="6">
        <f t="shared" si="160"/>
        <v>12.718156209422695</v>
      </c>
      <c r="BO199" s="6">
        <f t="shared" si="139"/>
        <v>0.61010157555133615</v>
      </c>
      <c r="BP199" s="6">
        <f t="shared" si="140"/>
        <v>154.54545454545453</v>
      </c>
      <c r="BQ199" s="10">
        <f t="shared" si="141"/>
        <v>18</v>
      </c>
      <c r="BR199" s="7">
        <f t="array" ref="BR199">SUM(IF($AV199:$BM199&lt;0,1,0))</f>
        <v>5</v>
      </c>
      <c r="BS199" s="9">
        <f t="shared" si="142"/>
        <v>27.777777777777779</v>
      </c>
      <c r="BT199" s="7">
        <f t="array" ref="BT199">SUM(IF($AV199:$BM199&gt;15,1,0))</f>
        <v>4</v>
      </c>
      <c r="BU199" s="9">
        <f t="shared" si="143"/>
        <v>22.222222222222221</v>
      </c>
      <c r="BV199" s="7">
        <f t="array" ref="BV199">SUM(IF(AV199:BM199&gt;40,1,0))</f>
        <v>2</v>
      </c>
      <c r="BW199" s="9">
        <f t="shared" si="161"/>
        <v>11.111111111111111</v>
      </c>
      <c r="BX199" s="6">
        <v>211.14206128133705</v>
      </c>
      <c r="BY199" s="9">
        <v>14.093959731543615</v>
      </c>
      <c r="BZ199" s="6">
        <v>1458.9030018062165</v>
      </c>
      <c r="CA199" s="6">
        <v>13.581495717850167</v>
      </c>
      <c r="CB199" s="6">
        <v>31.067938790560468</v>
      </c>
      <c r="CC199" s="9">
        <v>22.762299940723185</v>
      </c>
      <c r="CD199" s="9">
        <v>79.022082018927449</v>
      </c>
      <c r="CE199" s="6">
        <v>35.436908176799008</v>
      </c>
      <c r="CF199" s="7">
        <v>60.6</v>
      </c>
      <c r="CG199" s="9">
        <v>47.488235294117651</v>
      </c>
      <c r="CH199" s="9">
        <v>167.85</v>
      </c>
      <c r="CI199" s="6">
        <v>11.525937145020816</v>
      </c>
      <c r="CJ199" s="6">
        <v>7763.6959370904324</v>
      </c>
      <c r="CK199" s="7">
        <v>0</v>
      </c>
      <c r="CL199" s="6">
        <v>3.284072249589487</v>
      </c>
      <c r="CM199" s="6">
        <v>9724.8184893754515</v>
      </c>
      <c r="CN199" s="6">
        <v>98.134328358208947</v>
      </c>
      <c r="CO199" s="6">
        <v>16.948515159463962</v>
      </c>
      <c r="CP199" s="6">
        <f t="shared" si="207"/>
        <v>1097.7975145631247</v>
      </c>
      <c r="CQ199" s="6">
        <f t="shared" si="208"/>
        <v>41.462571735458326</v>
      </c>
      <c r="CR199" s="6">
        <f t="shared" si="144"/>
        <v>9724.8184893754515</v>
      </c>
      <c r="CS199" s="10">
        <f t="shared" si="145"/>
        <v>18</v>
      </c>
      <c r="CT199" s="7">
        <f t="array" ref="CT199">SUM(IF($BX199:$CO199&lt;0,1,0))</f>
        <v>0</v>
      </c>
      <c r="CU199" s="9">
        <f t="shared" si="204"/>
        <v>0</v>
      </c>
      <c r="CV199" s="7">
        <f t="array" ref="CV199">SUM(IF($BX199:$CO199&gt;15,1,0))</f>
        <v>13</v>
      </c>
      <c r="CW199" s="9">
        <f t="shared" si="205"/>
        <v>72.222222222222214</v>
      </c>
      <c r="CX199" s="7">
        <f t="array" ref="CX199">SUM(IF(BX199:CO199&gt;40,1,0))</f>
        <v>9</v>
      </c>
      <c r="CY199" s="9">
        <f t="shared" si="206"/>
        <v>50</v>
      </c>
      <c r="CZ199" s="6">
        <v>0.21592675764381397</v>
      </c>
      <c r="DA199" s="6">
        <v>8.5223650823808441</v>
      </c>
      <c r="DB199" s="6">
        <f t="shared" si="162"/>
        <v>4.369145920012329</v>
      </c>
      <c r="DC199" s="6">
        <f t="shared" si="146"/>
        <v>4.369145920012329</v>
      </c>
      <c r="DD199" s="6">
        <f t="shared" si="147"/>
        <v>8.5223650823808441</v>
      </c>
      <c r="DE199" s="10">
        <f t="shared" si="148"/>
        <v>2</v>
      </c>
      <c r="DF199" s="7">
        <f t="array" ref="DF199">SUM(IF($CZ199:$DA199&lt;0,1,0))</f>
        <v>0</v>
      </c>
      <c r="DG199" s="9">
        <f t="shared" si="149"/>
        <v>0</v>
      </c>
      <c r="DH199" s="7">
        <f t="array" ref="DH199">SUM(IF($CZ199:$DA199&gt;20,1,0))</f>
        <v>0</v>
      </c>
      <c r="DI199" s="9">
        <f t="shared" si="150"/>
        <v>0</v>
      </c>
      <c r="DJ199" s="7">
        <f t="array" ref="DJ199">SUM(IF(CZ199:DA199&gt;40,1,0))</f>
        <v>0</v>
      </c>
      <c r="DK199" s="9">
        <f t="shared" si="163"/>
        <v>0</v>
      </c>
      <c r="DL199" s="6">
        <v>2.5088980666027272</v>
      </c>
      <c r="DM199" s="6">
        <v>6.1</v>
      </c>
      <c r="DN199" s="6">
        <f t="shared" si="214"/>
        <v>4.3044490333013634</v>
      </c>
      <c r="DO199" s="6">
        <f t="shared" si="215"/>
        <v>4.3044490333013634</v>
      </c>
      <c r="DP199" s="6">
        <f t="shared" si="216"/>
        <v>6.1</v>
      </c>
      <c r="DQ199" s="10">
        <f t="shared" si="193"/>
        <v>2</v>
      </c>
      <c r="DR199" s="7">
        <f t="array" ref="DR199">SUM(IF($DL199:$DM199&lt;0,1,0))</f>
        <v>0</v>
      </c>
      <c r="DS199" s="9">
        <f t="shared" si="194"/>
        <v>0</v>
      </c>
      <c r="DT199" s="7">
        <f t="array" ref="DT199">SUM(IF($DL199:$DM199&gt;15,1,0))</f>
        <v>0</v>
      </c>
      <c r="DU199" s="9">
        <f t="shared" si="195"/>
        <v>0</v>
      </c>
      <c r="DV199" s="7">
        <f t="array" ref="DV199">SUM(IF(DL199:DM199&gt;40,1,0))</f>
        <v>0</v>
      </c>
      <c r="DW199" s="9">
        <f t="shared" si="196"/>
        <v>0</v>
      </c>
      <c r="DX199" s="6">
        <f t="shared" si="165"/>
        <v>317.47451676943643</v>
      </c>
      <c r="DY199" s="6">
        <f t="shared" si="151"/>
        <v>6.0966328543251596</v>
      </c>
      <c r="DZ199" s="6">
        <f t="shared" si="152"/>
        <v>9724.8184893754515</v>
      </c>
      <c r="EA199" s="9">
        <f t="shared" si="170"/>
        <v>5.0630185547599238</v>
      </c>
      <c r="EB199" s="6">
        <f t="shared" si="153"/>
        <v>1546.482200227312</v>
      </c>
      <c r="EC199" s="9">
        <f t="shared" si="171"/>
        <v>226169.57961308936</v>
      </c>
      <c r="ED199" s="10">
        <f t="shared" si="154"/>
        <v>65</v>
      </c>
      <c r="EE199" s="10">
        <f t="shared" si="155"/>
        <v>13</v>
      </c>
      <c r="EF199" s="9">
        <f t="shared" si="156"/>
        <v>20</v>
      </c>
      <c r="EG199" s="10">
        <f t="shared" si="157"/>
        <v>24</v>
      </c>
      <c r="EH199" s="9">
        <f t="shared" si="158"/>
        <v>36.923076923076927</v>
      </c>
      <c r="EI199" s="9">
        <f t="shared" si="172"/>
        <v>32.307692307692314</v>
      </c>
      <c r="EJ199" s="10">
        <f t="shared" si="159"/>
        <v>15</v>
      </c>
      <c r="EK199" s="9">
        <f t="shared" si="164"/>
        <v>23.076923076923077</v>
      </c>
      <c r="EL199" s="6"/>
      <c r="EM199" s="5"/>
      <c r="EN199" s="5"/>
      <c r="EO199" s="5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</row>
    <row r="200" spans="1:168" x14ac:dyDescent="0.4">
      <c r="A200" s="7"/>
      <c r="B200" s="17">
        <v>1991</v>
      </c>
      <c r="C200" s="9">
        <v>75.475768612396237</v>
      </c>
      <c r="D200" s="9">
        <v>501.64449495287124</v>
      </c>
      <c r="E200" s="9">
        <v>-0.85251896639371161</v>
      </c>
      <c r="F200" s="9">
        <v>-0.85251896639371161</v>
      </c>
      <c r="G200" s="9">
        <v>66.610500000000002</v>
      </c>
      <c r="H200" s="9">
        <v>16.566946657753469</v>
      </c>
      <c r="I200" s="9">
        <v>3.2949308755760409</v>
      </c>
      <c r="J200" s="9">
        <v>-2.8054254250987953</v>
      </c>
      <c r="K200" s="9">
        <v>9.5660433956604294</v>
      </c>
      <c r="L200" s="9">
        <v>7.0438199747905328</v>
      </c>
      <c r="M200" s="9">
        <v>1.4436958614052031</v>
      </c>
      <c r="N200" s="9">
        <v>108.09621713411595</v>
      </c>
      <c r="O200" s="9">
        <v>91.56552017113988</v>
      </c>
      <c r="P200" s="6">
        <f t="shared" si="197"/>
        <v>67.445959559832517</v>
      </c>
      <c r="Q200" s="6">
        <f t="shared" si="198"/>
        <v>9.5660433956604294</v>
      </c>
      <c r="R200" s="6">
        <f t="shared" si="199"/>
        <v>501.64449495287124</v>
      </c>
      <c r="S200" s="10">
        <f t="shared" si="200"/>
        <v>13</v>
      </c>
      <c r="T200" s="7">
        <f t="array" ref="T200">SUM(IF($C200:$O200&lt;0,1,0))</f>
        <v>3</v>
      </c>
      <c r="U200" s="9">
        <f t="shared" si="201"/>
        <v>23.076923076923077</v>
      </c>
      <c r="V200" s="7">
        <f t="array" ref="V200">SUM(IF($C200:$O200&gt;15,1,0))</f>
        <v>6</v>
      </c>
      <c r="W200" s="9">
        <f t="shared" si="202"/>
        <v>46.153846153846153</v>
      </c>
      <c r="X200" s="7">
        <f t="array" ref="X200">SUM(IF(C200:O200&gt;40,1,0))</f>
        <v>5</v>
      </c>
      <c r="Y200" s="9">
        <f t="shared" si="203"/>
        <v>38.461538461538467</v>
      </c>
      <c r="Z200" s="6">
        <v>4.0615844200608819</v>
      </c>
      <c r="AA200" s="6">
        <v>-0.26919625689013627</v>
      </c>
      <c r="AB200" s="9">
        <v>42.939822499612681</v>
      </c>
      <c r="AC200" s="9">
        <v>4.786954234613372</v>
      </c>
      <c r="AD200" s="6">
        <v>-6.8452380952380931</v>
      </c>
      <c r="AE200" s="6">
        <v>6.1976549413735205</v>
      </c>
      <c r="AF200" s="6">
        <v>0.83287062742922746</v>
      </c>
      <c r="AG200" s="6">
        <v>-0.54341555907427841</v>
      </c>
      <c r="AH200" s="6">
        <v>-4.8214285714285765</v>
      </c>
      <c r="AI200" s="6">
        <v>-6.5348237317282791</v>
      </c>
      <c r="AJ200" s="6">
        <v>3.9176677634095824</v>
      </c>
      <c r="AK200" s="6">
        <v>-3.9541320680103187E-2</v>
      </c>
      <c r="AL200" s="6">
        <f t="shared" si="209"/>
        <v>3.6402425792883175</v>
      </c>
      <c r="AM200" s="6">
        <f t="shared" si="210"/>
        <v>0.39666465337456214</v>
      </c>
      <c r="AN200" s="6">
        <f t="shared" si="137"/>
        <v>42.939822499612681</v>
      </c>
      <c r="AO200" s="10">
        <f t="shared" si="138"/>
        <v>12</v>
      </c>
      <c r="AP200" s="7">
        <f t="array" ref="AP200">SUM(IF($Z200:$AK200&lt;0,1,0))</f>
        <v>6</v>
      </c>
      <c r="AQ200" s="9">
        <f t="shared" si="211"/>
        <v>50</v>
      </c>
      <c r="AR200" s="7">
        <f t="array" ref="AR200">SUM(IF($Z200:$AK200&gt;15,1,0))</f>
        <v>1</v>
      </c>
      <c r="AS200" s="9">
        <f t="shared" si="212"/>
        <v>8.3333333333333321</v>
      </c>
      <c r="AT200" s="7">
        <f t="array" ref="AT200">SUM(IF(Z200:AK200&gt;40,1,0))</f>
        <v>1</v>
      </c>
      <c r="AU200" s="9">
        <f t="shared" si="213"/>
        <v>8.3333333333333321</v>
      </c>
      <c r="AV200" s="6">
        <v>-5.7431086454817759E-2</v>
      </c>
      <c r="AW200" s="6">
        <v>-0.5698641340035282</v>
      </c>
      <c r="AX200" s="6">
        <v>0.75079637354975581</v>
      </c>
      <c r="AY200" s="6">
        <v>12.123600101123987</v>
      </c>
      <c r="AZ200" s="6">
        <v>0.14935459671996387</v>
      </c>
      <c r="BA200" s="6">
        <v>1.7108352901710866</v>
      </c>
      <c r="BB200" s="6">
        <v>8.057563077176777</v>
      </c>
      <c r="BC200" s="6">
        <v>23.060999980471685</v>
      </c>
      <c r="BD200" s="9">
        <v>0.38894072977668781</v>
      </c>
      <c r="BE200" s="6">
        <v>-0.30828455425532253</v>
      </c>
      <c r="BF200" s="6">
        <v>0.25264206248436505</v>
      </c>
      <c r="BG200" s="6">
        <v>15.336842105263159</v>
      </c>
      <c r="BH200" s="6">
        <v>-1.2788151834077999</v>
      </c>
      <c r="BI200" s="6">
        <v>365.42857142857139</v>
      </c>
      <c r="BJ200" s="6">
        <v>-1.9062711254480225</v>
      </c>
      <c r="BK200" s="9">
        <v>-3.0520693092794704</v>
      </c>
      <c r="BL200" s="6">
        <v>73.371967222626083</v>
      </c>
      <c r="BM200" s="6">
        <v>0.68149089895361836</v>
      </c>
      <c r="BN200" s="6">
        <f t="shared" si="160"/>
        <v>27.452270470779975</v>
      </c>
      <c r="BO200" s="6">
        <f t="shared" si="139"/>
        <v>0.53521581436515309</v>
      </c>
      <c r="BP200" s="6">
        <f t="shared" si="140"/>
        <v>365.42857142857139</v>
      </c>
      <c r="BQ200" s="10">
        <f t="shared" si="141"/>
        <v>18</v>
      </c>
      <c r="BR200" s="7">
        <f t="array" ref="BR200">SUM(IF($AV200:$BM200&lt;0,1,0))</f>
        <v>6</v>
      </c>
      <c r="BS200" s="9">
        <f t="shared" si="142"/>
        <v>33.333333333333336</v>
      </c>
      <c r="BT200" s="7">
        <f t="array" ref="BT200">SUM(IF($AV200:$BM200&gt;15,1,0))</f>
        <v>4</v>
      </c>
      <c r="BU200" s="9">
        <f t="shared" si="143"/>
        <v>22.222222222222221</v>
      </c>
      <c r="BV200" s="7">
        <f t="array" ref="BV200">SUM(IF(AV200:BM200&gt;40,1,0))</f>
        <v>2</v>
      </c>
      <c r="BW200" s="9">
        <f t="shared" si="161"/>
        <v>11.111111111111111</v>
      </c>
      <c r="BX200" s="6">
        <v>78.782452999104763</v>
      </c>
      <c r="BY200" s="9">
        <v>10.14705882352942</v>
      </c>
      <c r="BZ200" s="6">
        <v>503.63746495717214</v>
      </c>
      <c r="CA200" s="6">
        <v>11.28361930772428</v>
      </c>
      <c r="CB200" s="6">
        <v>24.287447470680277</v>
      </c>
      <c r="CC200" s="9">
        <v>30.782230806373747</v>
      </c>
      <c r="CD200" s="9">
        <v>11.541850220264326</v>
      </c>
      <c r="CE200" s="6">
        <v>44.680027328626728</v>
      </c>
      <c r="CF200" s="9">
        <v>0.62266500622665255</v>
      </c>
      <c r="CG200" s="9">
        <v>0.5739241415068097</v>
      </c>
      <c r="CH200" s="9">
        <v>0.80268807168191181</v>
      </c>
      <c r="CI200" s="6">
        <v>4.2642764989475168</v>
      </c>
      <c r="CJ200" s="6">
        <v>733.33333333333337</v>
      </c>
      <c r="CK200" s="7">
        <v>0</v>
      </c>
      <c r="CL200" s="6">
        <v>9.6979332273450005</v>
      </c>
      <c r="CM200" s="6">
        <v>85.714313350344227</v>
      </c>
      <c r="CN200" s="6">
        <v>56.18330194601382</v>
      </c>
      <c r="CO200" s="6">
        <v>22.17908332489742</v>
      </c>
      <c r="CP200" s="6">
        <f t="shared" si="207"/>
        <v>90.47298171187623</v>
      </c>
      <c r="CQ200" s="6">
        <f t="shared" si="208"/>
        <v>16.860466772580871</v>
      </c>
      <c r="CR200" s="6">
        <f t="shared" si="144"/>
        <v>733.33333333333337</v>
      </c>
      <c r="CS200" s="10">
        <f t="shared" si="145"/>
        <v>18</v>
      </c>
      <c r="CT200" s="7">
        <f t="array" ref="CT200">SUM(IF($BX200:$CO200&lt;0,1,0))</f>
        <v>0</v>
      </c>
      <c r="CU200" s="9">
        <f t="shared" si="204"/>
        <v>0</v>
      </c>
      <c r="CV200" s="7">
        <f t="array" ref="CV200">SUM(IF($BX200:$CO200&gt;15,1,0))</f>
        <v>9</v>
      </c>
      <c r="CW200" s="9">
        <f t="shared" si="205"/>
        <v>50</v>
      </c>
      <c r="CX200" s="7">
        <f t="array" ref="CX200">SUM(IF(BX200:CO200&gt;40,1,0))</f>
        <v>6</v>
      </c>
      <c r="CY200" s="9">
        <f t="shared" si="206"/>
        <v>33.333333333333329</v>
      </c>
      <c r="CZ200" s="6">
        <v>-0.40506765491684638</v>
      </c>
      <c r="DA200" s="6">
        <v>-0.67687803673623925</v>
      </c>
      <c r="DB200" s="6">
        <f t="shared" si="162"/>
        <v>-0.54097284582654281</v>
      </c>
      <c r="DC200" s="6">
        <f t="shared" si="146"/>
        <v>-0.54097284582654281</v>
      </c>
      <c r="DD200" s="6">
        <f t="shared" si="147"/>
        <v>-0.40506765491684638</v>
      </c>
      <c r="DE200" s="10">
        <f t="shared" si="148"/>
        <v>2</v>
      </c>
      <c r="DF200" s="7">
        <f t="array" ref="DF200">SUM(IF($CZ200:$DA200&lt;0,1,0))</f>
        <v>2</v>
      </c>
      <c r="DG200" s="9">
        <f t="shared" si="149"/>
        <v>100</v>
      </c>
      <c r="DH200" s="7">
        <f t="array" ref="DH200">SUM(IF($CZ200:$DA200&gt;20,1,0))</f>
        <v>0</v>
      </c>
      <c r="DI200" s="9">
        <f t="shared" si="150"/>
        <v>0</v>
      </c>
      <c r="DJ200" s="7">
        <f t="array" ref="DJ200">SUM(IF(CZ200:DA200&gt;40,1,0))</f>
        <v>0</v>
      </c>
      <c r="DK200" s="9">
        <f t="shared" si="163"/>
        <v>0</v>
      </c>
      <c r="DL200" s="6">
        <v>1.7770422840174493</v>
      </c>
      <c r="DM200" s="6">
        <v>2.6</v>
      </c>
      <c r="DN200" s="6">
        <f t="shared" si="214"/>
        <v>2.1885211420087245</v>
      </c>
      <c r="DO200" s="6">
        <f t="shared" si="215"/>
        <v>2.1885211420087245</v>
      </c>
      <c r="DP200" s="6">
        <f t="shared" si="216"/>
        <v>2.6</v>
      </c>
      <c r="DQ200" s="10">
        <f t="shared" si="193"/>
        <v>2</v>
      </c>
      <c r="DR200" s="7">
        <f t="array" ref="DR200">SUM(IF($DL200:$DM200&lt;0,1,0))</f>
        <v>0</v>
      </c>
      <c r="DS200" s="9">
        <f t="shared" si="194"/>
        <v>0</v>
      </c>
      <c r="DT200" s="7">
        <f t="array" ref="DT200">SUM(IF($DL200:$DM200&gt;15,1,0))</f>
        <v>0</v>
      </c>
      <c r="DU200" s="9">
        <f t="shared" si="195"/>
        <v>0</v>
      </c>
      <c r="DV200" s="7">
        <f t="array" ref="DV200">SUM(IF(DL200:DM200&gt;40,1,0))</f>
        <v>0</v>
      </c>
      <c r="DW200" s="9">
        <f t="shared" si="196"/>
        <v>0</v>
      </c>
      <c r="DX200" s="6">
        <f t="shared" si="165"/>
        <v>46.868154170914757</v>
      </c>
      <c r="DY200" s="6">
        <f t="shared" si="151"/>
        <v>3.9176677634095824</v>
      </c>
      <c r="DZ200" s="6">
        <f t="shared" si="152"/>
        <v>733.33333333333337</v>
      </c>
      <c r="EA200" s="9">
        <f t="shared" si="170"/>
        <v>4.6925986235408681</v>
      </c>
      <c r="EB200" s="6">
        <f t="shared" si="153"/>
        <v>130.75080713832182</v>
      </c>
      <c r="EC200" s="9">
        <f t="shared" si="171"/>
        <v>223097.72046599965</v>
      </c>
      <c r="ED200" s="10">
        <f t="shared" si="154"/>
        <v>65</v>
      </c>
      <c r="EE200" s="10">
        <f t="shared" si="155"/>
        <v>17</v>
      </c>
      <c r="EF200" s="9">
        <f t="shared" si="156"/>
        <v>26.153846153846153</v>
      </c>
      <c r="EG200" s="10">
        <f t="shared" si="157"/>
        <v>20</v>
      </c>
      <c r="EH200" s="9">
        <f t="shared" si="158"/>
        <v>30.76923076923077</v>
      </c>
      <c r="EI200" s="9">
        <f t="shared" si="172"/>
        <v>31.794871794871796</v>
      </c>
      <c r="EJ200" s="10">
        <f t="shared" si="159"/>
        <v>14</v>
      </c>
      <c r="EK200" s="9">
        <f t="shared" si="164"/>
        <v>21.53846153846154</v>
      </c>
      <c r="EL200" s="6"/>
      <c r="EM200" s="5"/>
      <c r="EN200" s="5"/>
      <c r="EO200" s="5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</row>
    <row r="201" spans="1:168" x14ac:dyDescent="0.4">
      <c r="A201" s="7"/>
      <c r="B201" s="17">
        <v>1992</v>
      </c>
      <c r="C201" s="9">
        <v>6.4954492120849583</v>
      </c>
      <c r="D201" s="9">
        <v>205.55555555555557</v>
      </c>
      <c r="E201" s="9">
        <v>-8.2405223078285683E-2</v>
      </c>
      <c r="F201" s="9">
        <v>-8.2405223078285683E-2</v>
      </c>
      <c r="G201" s="9">
        <v>0.19206472581261291</v>
      </c>
      <c r="H201" s="9">
        <v>29.002532583413164</v>
      </c>
      <c r="I201" s="9">
        <v>14.898708251373872</v>
      </c>
      <c r="J201" s="9">
        <v>-7.2572518013103826</v>
      </c>
      <c r="K201" s="9">
        <v>99.214555365937514</v>
      </c>
      <c r="L201" s="9">
        <v>11.300277430432759</v>
      </c>
      <c r="M201" s="9">
        <v>5.7197219514737441E-2</v>
      </c>
      <c r="N201" s="9">
        <v>304.31615861882921</v>
      </c>
      <c r="O201" s="9">
        <v>8.5526016184503959</v>
      </c>
      <c r="P201" s="6">
        <f t="shared" si="197"/>
        <v>51.704849102610595</v>
      </c>
      <c r="Q201" s="6">
        <f t="shared" si="198"/>
        <v>8.5526016184503959</v>
      </c>
      <c r="R201" s="6">
        <f t="shared" si="199"/>
        <v>304.31615861882921</v>
      </c>
      <c r="S201" s="10">
        <f t="shared" si="200"/>
        <v>13</v>
      </c>
      <c r="T201" s="7">
        <f t="array" ref="T201">SUM(IF($C201:$O201&lt;0,1,0))</f>
        <v>3</v>
      </c>
      <c r="U201" s="9">
        <f t="shared" si="201"/>
        <v>23.076923076923077</v>
      </c>
      <c r="V201" s="7">
        <f t="array" ref="V201">SUM(IF($C201:$O201&gt;15,1,0))</f>
        <v>4</v>
      </c>
      <c r="W201" s="9">
        <f t="shared" si="202"/>
        <v>30.76923076923077</v>
      </c>
      <c r="X201" s="7">
        <f t="array" ref="X201">SUM(IF(C201:O201&gt;40,1,0))</f>
        <v>3</v>
      </c>
      <c r="Y201" s="9">
        <f t="shared" si="203"/>
        <v>23.076923076923077</v>
      </c>
      <c r="Z201" s="6">
        <v>5.8444665268116758</v>
      </c>
      <c r="AA201" s="6">
        <v>-0.47557840616966329</v>
      </c>
      <c r="AB201" s="9">
        <v>1.4175227802336376</v>
      </c>
      <c r="AC201" s="9">
        <v>3.5140562248995977</v>
      </c>
      <c r="AD201" s="6">
        <v>-0.35942492012779326</v>
      </c>
      <c r="AE201" s="6">
        <v>3.6277602523659302</v>
      </c>
      <c r="AF201" s="6">
        <v>-4.1116005873715107</v>
      </c>
      <c r="AG201" s="6">
        <v>4.030806009895449</v>
      </c>
      <c r="AH201" s="6">
        <v>-5.8311444652908051</v>
      </c>
      <c r="AI201" s="6">
        <v>0.88316467341305049</v>
      </c>
      <c r="AJ201" s="6">
        <v>-5.1653044694794144</v>
      </c>
      <c r="AK201" s="6">
        <v>0.94936708860757779</v>
      </c>
      <c r="AL201" s="6">
        <f t="shared" si="209"/>
        <v>0.36034089231564415</v>
      </c>
      <c r="AM201" s="6">
        <f t="shared" si="210"/>
        <v>0.91626588101031414</v>
      </c>
      <c r="AN201" s="6">
        <f t="shared" ref="AN201:AN215" si="217">MAX($Z201:$AK201)</f>
        <v>5.8444665268116758</v>
      </c>
      <c r="AO201" s="10">
        <f t="shared" ref="AO201:AO215" si="218">COUNTA(Z201:AK201)</f>
        <v>12</v>
      </c>
      <c r="AP201" s="7">
        <f t="array" ref="AP201">SUM(IF($Z201:$AK201&lt;0,1,0))</f>
        <v>5</v>
      </c>
      <c r="AQ201" s="9">
        <f t="shared" si="211"/>
        <v>41.666666666666664</v>
      </c>
      <c r="AR201" s="7">
        <f t="array" ref="AR201">SUM(IF($Z201:$AK201&gt;15,1,0))</f>
        <v>0</v>
      </c>
      <c r="AS201" s="9">
        <f t="shared" si="212"/>
        <v>0</v>
      </c>
      <c r="AT201" s="7">
        <f t="array" ref="AT201">SUM(IF(Z201:AK201&gt;40,1,0))</f>
        <v>0</v>
      </c>
      <c r="AU201" s="9">
        <f t="shared" si="213"/>
        <v>0</v>
      </c>
      <c r="AV201" s="6">
        <v>-0.80268274245941518</v>
      </c>
      <c r="AW201" s="6">
        <v>-0.58858570317251724</v>
      </c>
      <c r="AX201" s="6">
        <v>-0.84059970816749985</v>
      </c>
      <c r="AY201" s="6">
        <v>18.520239012733832</v>
      </c>
      <c r="AZ201" s="6">
        <v>-0.46998291559746663</v>
      </c>
      <c r="BA201" s="6">
        <v>6.8931398416886669</v>
      </c>
      <c r="BB201" s="6">
        <v>14.72478586619037</v>
      </c>
      <c r="BC201" s="6">
        <v>11.042052367098654</v>
      </c>
      <c r="BD201" s="9">
        <v>19.859522452722157</v>
      </c>
      <c r="BE201" s="6">
        <v>-0.63648981253450199</v>
      </c>
      <c r="BF201" s="6">
        <v>8.6039999721611906</v>
      </c>
      <c r="BG201" s="6">
        <v>43.898877429953465</v>
      </c>
      <c r="BH201" s="6">
        <v>2.2638440158143425</v>
      </c>
      <c r="BI201" s="6">
        <v>176.24309392265195</v>
      </c>
      <c r="BJ201" s="6">
        <v>10.90454897363915</v>
      </c>
      <c r="BK201" s="9">
        <v>19.216952241351869</v>
      </c>
      <c r="BL201" s="6">
        <v>68.593796752704762</v>
      </c>
      <c r="BM201" s="6">
        <v>0.48658324735675329</v>
      </c>
      <c r="BN201" s="6">
        <f t="shared" si="160"/>
        <v>22.106283067451983</v>
      </c>
      <c r="BO201" s="6">
        <f t="shared" ref="BO201:BO215" si="219">MEDIAN($AV201:$BM201)</f>
        <v>9.7542744729001711</v>
      </c>
      <c r="BP201" s="6">
        <f t="shared" ref="BP201:BP215" si="220">MAX($AV201:$BM201)</f>
        <v>176.24309392265195</v>
      </c>
      <c r="BQ201" s="10">
        <f t="shared" ref="BQ201:BQ215" si="221">COUNTA(AV201:BM201)</f>
        <v>18</v>
      </c>
      <c r="BR201" s="7">
        <f t="array" ref="BR201">SUM(IF($AV201:$BM201&lt;0,1,0))</f>
        <v>5</v>
      </c>
      <c r="BS201" s="9">
        <f t="shared" ref="BS201:BS215" si="222">100*BR201/BQ201</f>
        <v>27.777777777777779</v>
      </c>
      <c r="BT201" s="7">
        <f t="array" ref="BT201">SUM(IF($AV201:$BM201&gt;15,1,0))</f>
        <v>6</v>
      </c>
      <c r="BU201" s="9">
        <f t="shared" ref="BU201:BU215" si="223">100*(BT201/$BQ201)</f>
        <v>33.333333333333329</v>
      </c>
      <c r="BV201" s="7">
        <f t="array" ref="BV201">SUM(IF(AV201:BM201&gt;40,1,0))</f>
        <v>3</v>
      </c>
      <c r="BW201" s="9">
        <f t="shared" si="161"/>
        <v>16.666666666666664</v>
      </c>
      <c r="BX201" s="6">
        <v>-0.80120180270405461</v>
      </c>
      <c r="BY201" s="9">
        <v>9.3457943925233664</v>
      </c>
      <c r="BZ201" s="6">
        <v>1059.0099188226063</v>
      </c>
      <c r="CA201" s="6">
        <v>1.9900232080454439</v>
      </c>
      <c r="CB201" s="6">
        <v>14.841694253458959</v>
      </c>
      <c r="CC201" s="9">
        <v>1.4805242754291958</v>
      </c>
      <c r="CD201" s="9">
        <v>-0.67140600315956922</v>
      </c>
      <c r="CE201" s="6">
        <v>45.15024634418927</v>
      </c>
      <c r="CF201" s="9">
        <v>13.490099009900991</v>
      </c>
      <c r="CG201" s="9">
        <v>4.5792702512997163</v>
      </c>
      <c r="CH201" s="9">
        <v>7.9629629629629495</v>
      </c>
      <c r="CI201" s="6">
        <v>1.4457831325301207</v>
      </c>
      <c r="CJ201" s="6">
        <v>0</v>
      </c>
      <c r="CK201" s="7">
        <v>0</v>
      </c>
      <c r="CL201" s="6">
        <v>18.115942028985501</v>
      </c>
      <c r="CM201" s="6">
        <v>69.791666666666657</v>
      </c>
      <c r="CN201" s="6">
        <v>39.871382636655952</v>
      </c>
      <c r="CO201" s="6">
        <v>29.074287979439095</v>
      </c>
      <c r="CP201" s="6">
        <f t="shared" si="207"/>
        <v>73.037610453268329</v>
      </c>
      <c r="CQ201" s="6">
        <f t="shared" si="208"/>
        <v>8.6543786777431571</v>
      </c>
      <c r="CR201" s="6">
        <f t="shared" ref="CR201:CR215" si="224">MAX($BX201:$CO201)</f>
        <v>1059.0099188226063</v>
      </c>
      <c r="CS201" s="10">
        <f t="shared" ref="CS201:CS215" si="225">COUNTA(BX201:CO201)</f>
        <v>18</v>
      </c>
      <c r="CT201" s="7">
        <f t="array" ref="CT201">SUM(IF($BX201:$CO201&lt;0,1,0))</f>
        <v>2</v>
      </c>
      <c r="CU201" s="9">
        <f t="shared" si="204"/>
        <v>11.111111111111111</v>
      </c>
      <c r="CV201" s="7">
        <f t="array" ref="CV201">SUM(IF($BX201:$CO201&gt;15,1,0))</f>
        <v>6</v>
      </c>
      <c r="CW201" s="9">
        <f t="shared" si="205"/>
        <v>33.333333333333329</v>
      </c>
      <c r="CX201" s="7">
        <f t="array" ref="CX201">SUM(IF(BX201:CO201&gt;40,1,0))</f>
        <v>3</v>
      </c>
      <c r="CY201" s="9">
        <f t="shared" si="206"/>
        <v>16.666666666666664</v>
      </c>
      <c r="CZ201" s="6">
        <v>9.9948078920041539</v>
      </c>
      <c r="DA201" s="6">
        <v>-0.48422707950871446</v>
      </c>
      <c r="DB201" s="6">
        <f t="shared" si="162"/>
        <v>4.7552904062477195</v>
      </c>
      <c r="DC201" s="6">
        <f t="shared" ref="DC201:DC215" si="226">MEDIAN($CZ201:$DA201)</f>
        <v>4.7552904062477204</v>
      </c>
      <c r="DD201" s="6">
        <f t="shared" ref="DD201:DD215" si="227">MAX($CZ201:$DA201)</f>
        <v>9.9948078920041539</v>
      </c>
      <c r="DE201" s="10">
        <f t="shared" ref="DE201:DE215" si="228">COUNTA(CZ201:DA201)</f>
        <v>2</v>
      </c>
      <c r="DF201" s="7">
        <f t="array" ref="DF201">SUM(IF($CZ201:$DA201&lt;0,1,0))</f>
        <v>1</v>
      </c>
      <c r="DG201" s="9">
        <f t="shared" ref="DG201:DG215" si="229">100*DF201/DE201</f>
        <v>50</v>
      </c>
      <c r="DH201" s="7">
        <f t="array" ref="DH201">SUM(IF($CZ201:$DA201&gt;20,1,0))</f>
        <v>0</v>
      </c>
      <c r="DI201" s="9">
        <f t="shared" ref="DI201:DI215" si="230">100*(DH201/$DE201)</f>
        <v>0</v>
      </c>
      <c r="DJ201" s="7">
        <f t="array" ref="DJ201">SUM(IF(CZ201:DA201&gt;40,1,0))</f>
        <v>0</v>
      </c>
      <c r="DK201" s="9">
        <f t="shared" si="163"/>
        <v>0</v>
      </c>
      <c r="DL201" s="6">
        <v>10.339325603659177</v>
      </c>
      <c r="DM201" s="6">
        <v>1</v>
      </c>
      <c r="DN201" s="6">
        <f t="shared" si="214"/>
        <v>5.6696628018295883</v>
      </c>
      <c r="DO201" s="6">
        <f t="shared" si="215"/>
        <v>5.6696628018295883</v>
      </c>
      <c r="DP201" s="6">
        <f t="shared" si="216"/>
        <v>10.339325603659177</v>
      </c>
      <c r="DQ201" s="10">
        <f t="shared" si="193"/>
        <v>2</v>
      </c>
      <c r="DR201" s="7">
        <f t="array" ref="DR201">SUM(IF($DL201:$DM201&lt;0,1,0))</f>
        <v>0</v>
      </c>
      <c r="DS201" s="9">
        <f t="shared" si="194"/>
        <v>0</v>
      </c>
      <c r="DT201" s="7">
        <f t="array" ref="DT201">SUM(IF($DL201:$DM201&gt;15,1,0))</f>
        <v>0</v>
      </c>
      <c r="DU201" s="9">
        <f t="shared" si="195"/>
        <v>0</v>
      </c>
      <c r="DV201" s="7">
        <f t="array" ref="DV201">SUM(IF(DL201:DM201&gt;40,1,0))</f>
        <v>0</v>
      </c>
      <c r="DW201" s="9">
        <f t="shared" si="196"/>
        <v>0</v>
      </c>
      <c r="DX201" s="6">
        <f t="shared" si="165"/>
        <v>37.075801828166874</v>
      </c>
      <c r="DY201" s="6">
        <f t="shared" ref="DY201:DY215" si="231">MEDIAN($C201:$O201,$Z201:$AK201,$AV201:$BM201,$BX201:$CO201,$CZ201:$DA201,$DL201:$DM201)</f>
        <v>4.5792702512997163</v>
      </c>
      <c r="DZ201" s="6">
        <f t="shared" ref="DZ201:DZ215" si="232">MAX($C201:$O201,$Z201:$AK201,$AV201:$BM201,$BX201:$CO201,$CZ201:$DA201,$DL201:$DM201)</f>
        <v>1059.0099188226063</v>
      </c>
      <c r="EA201" s="9">
        <f t="shared" si="170"/>
        <v>4.2409928497520282</v>
      </c>
      <c r="EB201" s="6">
        <f t="shared" ref="EB201:EB215" si="233">STDEV($C201:$O201,$Z201:$AK201,$AV201:$BM201,$BX201:$CO201,$CZ201:$DA201,$DL201:$DM201)</f>
        <v>138.53163064356207</v>
      </c>
      <c r="EC201" s="9">
        <f t="shared" si="171"/>
        <v>223235.5874986219</v>
      </c>
      <c r="ED201" s="10">
        <f t="shared" ref="ED201:ED215" si="234">S201+AO201+BQ201+CS201+DE201+DQ201</f>
        <v>65</v>
      </c>
      <c r="EE201" s="10">
        <f t="shared" ref="EE201:EE215" si="235">T201+AP201+BR201+CT201+DF201+DR201</f>
        <v>16</v>
      </c>
      <c r="EF201" s="9">
        <f t="shared" ref="EF201:EF215" si="236">100*EE201/ED201</f>
        <v>24.615384615384617</v>
      </c>
      <c r="EG201" s="10">
        <f t="shared" ref="EG201:EG215" si="237">V201+AR201+BT201+CV201+DH201+DT201</f>
        <v>16</v>
      </c>
      <c r="EH201" s="9">
        <f t="shared" ref="EH201:EH215" si="238">100*(EG201/$ED201)</f>
        <v>24.615384615384617</v>
      </c>
      <c r="EI201" s="9">
        <f t="shared" si="172"/>
        <v>30.512820512820515</v>
      </c>
      <c r="EJ201" s="10">
        <f t="shared" ref="EJ201:EJ215" si="239">X201+AT201+BV201+CX201+DJ201+DV201</f>
        <v>9</v>
      </c>
      <c r="EK201" s="9">
        <f t="shared" si="164"/>
        <v>13.846153846153847</v>
      </c>
      <c r="EL201" s="6"/>
      <c r="EM201" s="5"/>
      <c r="EN201" s="5"/>
      <c r="EO201" s="5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</row>
    <row r="202" spans="1:168" x14ac:dyDescent="0.4">
      <c r="A202" s="7"/>
      <c r="B202" s="17">
        <v>1993</v>
      </c>
      <c r="C202" s="9">
        <v>5.8890147225368006</v>
      </c>
      <c r="D202" s="9">
        <v>1081.8181818181818</v>
      </c>
      <c r="E202" s="9">
        <v>-2.6217307236464649E-2</v>
      </c>
      <c r="F202" s="9">
        <v>-2.6217307236464649E-2</v>
      </c>
      <c r="G202" s="9">
        <v>0.99412629807014152</v>
      </c>
      <c r="H202" s="9">
        <v>88.211109362358968</v>
      </c>
      <c r="I202" s="9">
        <v>9.7529121073067326</v>
      </c>
      <c r="J202" s="9">
        <v>5.5540594739271976</v>
      </c>
      <c r="K202" s="9">
        <v>11.378165974427867</v>
      </c>
      <c r="L202" s="9">
        <v>11.28398296757287</v>
      </c>
      <c r="M202" s="9">
        <v>-0.96351246883429331</v>
      </c>
      <c r="N202" s="9">
        <v>39.000088960056935</v>
      </c>
      <c r="O202" s="9">
        <v>26.494493347876702</v>
      </c>
      <c r="P202" s="6">
        <f t="shared" si="197"/>
        <v>98.412322149923739</v>
      </c>
      <c r="Q202" s="6">
        <f t="shared" si="198"/>
        <v>9.7529121073067326</v>
      </c>
      <c r="R202" s="6">
        <f t="shared" si="199"/>
        <v>1081.8181818181818</v>
      </c>
      <c r="S202" s="10">
        <f t="shared" si="200"/>
        <v>13</v>
      </c>
      <c r="T202" s="7">
        <f t="array" ref="T202">SUM(IF($C202:$O202&lt;0,1,0))</f>
        <v>3</v>
      </c>
      <c r="U202" s="9">
        <f t="shared" si="201"/>
        <v>23.076923076923077</v>
      </c>
      <c r="V202" s="7">
        <f t="array" ref="V202">SUM(IF($C202:$O202&gt;15,1,0))</f>
        <v>4</v>
      </c>
      <c r="W202" s="9">
        <f t="shared" si="202"/>
        <v>30.76923076923077</v>
      </c>
      <c r="X202" s="7">
        <f t="array" ref="X202">SUM(IF(C202:O202&gt;40,1,0))</f>
        <v>2</v>
      </c>
      <c r="Y202" s="9">
        <f t="shared" si="203"/>
        <v>15.384615384615385</v>
      </c>
      <c r="Z202" s="6">
        <v>0.83799853958759218</v>
      </c>
      <c r="AA202" s="6">
        <v>-0.19372336303759008</v>
      </c>
      <c r="AB202" s="9">
        <v>19.770992366412223</v>
      </c>
      <c r="AC202" s="9">
        <v>2.3278370514064006</v>
      </c>
      <c r="AD202" s="9">
        <v>-10.340681362725457</v>
      </c>
      <c r="AE202" s="6">
        <v>2.498731608320659</v>
      </c>
      <c r="AF202" s="6">
        <v>3.4264931087289341</v>
      </c>
      <c r="AG202" s="6">
        <v>0.1053660743865148</v>
      </c>
      <c r="AH202" s="6">
        <v>10.37217086388269</v>
      </c>
      <c r="AI202" s="6">
        <v>-2.2432974648914805</v>
      </c>
      <c r="AJ202" s="6">
        <v>-1.1918164525020369</v>
      </c>
      <c r="AK202" s="6">
        <v>7.8369905956110486E-2</v>
      </c>
      <c r="AL202" s="6">
        <f t="shared" si="209"/>
        <v>2.1207034062937136</v>
      </c>
      <c r="AM202" s="6">
        <f t="shared" si="210"/>
        <v>0.47168230698705349</v>
      </c>
      <c r="AN202" s="6">
        <f t="shared" si="217"/>
        <v>19.770992366412223</v>
      </c>
      <c r="AO202" s="10">
        <f t="shared" si="218"/>
        <v>12</v>
      </c>
      <c r="AP202" s="7">
        <f t="array" ref="AP202">SUM(IF($Z202:$AK202&lt;0,1,0))</f>
        <v>4</v>
      </c>
      <c r="AQ202" s="9">
        <f t="shared" si="211"/>
        <v>33.333333333333336</v>
      </c>
      <c r="AR202" s="7">
        <f t="array" ref="AR202">SUM(IF($Z202:$AK202&gt;15,1,0))</f>
        <v>1</v>
      </c>
      <c r="AS202" s="9">
        <f t="shared" si="212"/>
        <v>8.3333333333333321</v>
      </c>
      <c r="AT202" s="7">
        <f t="array" ref="AT202">SUM(IF(Z202:AK202&gt;40,1,0))</f>
        <v>0</v>
      </c>
      <c r="AU202" s="9">
        <f t="shared" si="213"/>
        <v>0</v>
      </c>
      <c r="AV202" s="6">
        <v>0.5269130115026277</v>
      </c>
      <c r="AW202" s="6">
        <v>1.6414316564848264</v>
      </c>
      <c r="AX202" s="6">
        <v>0.88436370027937805</v>
      </c>
      <c r="AY202" s="6">
        <v>3.2696398504778346</v>
      </c>
      <c r="AZ202" s="6">
        <v>-0.13044617383071166</v>
      </c>
      <c r="BA202" s="6">
        <v>7.232335698858372</v>
      </c>
      <c r="BB202" s="6">
        <v>8.105405044826286</v>
      </c>
      <c r="BC202" s="6">
        <v>19.923782303203531</v>
      </c>
      <c r="BD202" s="9">
        <v>8.5872812591746506</v>
      </c>
      <c r="BE202" s="6">
        <v>-0.1720630446689686</v>
      </c>
      <c r="BF202" s="6">
        <v>1.0938498930338492</v>
      </c>
      <c r="BG202" s="6">
        <v>35.371345214688901</v>
      </c>
      <c r="BH202" s="6">
        <v>12.123224732327408</v>
      </c>
      <c r="BI202" s="6">
        <v>200.48192771084342</v>
      </c>
      <c r="BJ202" s="6">
        <v>15.703052070230662</v>
      </c>
      <c r="BK202" s="9">
        <v>9.86727994992156</v>
      </c>
      <c r="BL202" s="6">
        <v>68.983808613065904</v>
      </c>
      <c r="BM202" s="6">
        <v>17.021310203694796</v>
      </c>
      <c r="BN202" s="6">
        <f t="shared" ref="BN202:BN215" si="240">AVERAGE(AV202:BM202)</f>
        <v>22.806357871895241</v>
      </c>
      <c r="BO202" s="6">
        <f t="shared" si="219"/>
        <v>8.3463431520004683</v>
      </c>
      <c r="BP202" s="6">
        <f t="shared" si="220"/>
        <v>200.48192771084342</v>
      </c>
      <c r="BQ202" s="10">
        <f t="shared" si="221"/>
        <v>18</v>
      </c>
      <c r="BR202" s="7">
        <f t="array" ref="BR202">SUM(IF($AV202:$BM202&lt;0,1,0))</f>
        <v>2</v>
      </c>
      <c r="BS202" s="9">
        <f t="shared" si="222"/>
        <v>11.111111111111111</v>
      </c>
      <c r="BT202" s="7">
        <f t="array" ref="BT202">SUM(IF($AV202:$BM202&gt;15,1,0))</f>
        <v>6</v>
      </c>
      <c r="BU202" s="9">
        <f t="shared" si="223"/>
        <v>33.333333333333329</v>
      </c>
      <c r="BV202" s="7">
        <f t="array" ref="BV202">SUM(IF(AV202:BM202&gt;40,1,0))</f>
        <v>2</v>
      </c>
      <c r="BW202" s="9">
        <f t="shared" ref="BW202:BW215" si="241">100*(BV202/BQ202)</f>
        <v>11.111111111111111</v>
      </c>
      <c r="BX202" s="6">
        <v>0.80767289247853924</v>
      </c>
      <c r="BY202" s="9">
        <v>9.279609279609268</v>
      </c>
      <c r="BZ202" s="6">
        <v>2532.5382113640649</v>
      </c>
      <c r="CA202" s="6">
        <v>12.740302879711262</v>
      </c>
      <c r="CB202" s="6">
        <v>13.003683309311764</v>
      </c>
      <c r="CC202" s="9">
        <v>10.194280724732586</v>
      </c>
      <c r="CD202" s="9">
        <v>1.5244532803180944</v>
      </c>
      <c r="CE202" s="6">
        <v>10.819032126880845</v>
      </c>
      <c r="CF202" s="9">
        <v>-5.4525627044710978</v>
      </c>
      <c r="CG202" s="9">
        <v>10.255141411326175</v>
      </c>
      <c r="CH202" s="9">
        <v>24.528301886792448</v>
      </c>
      <c r="CI202" s="6">
        <v>-0.30493676574436801</v>
      </c>
      <c r="CJ202" s="6">
        <v>26.994000000000007</v>
      </c>
      <c r="CK202" s="7">
        <v>0</v>
      </c>
      <c r="CL202" s="6">
        <v>15.337423312883436</v>
      </c>
      <c r="CM202" s="6">
        <v>32.515337423312893</v>
      </c>
      <c r="CN202" s="6">
        <v>26.896551724137939</v>
      </c>
      <c r="CO202" s="6">
        <v>32.964128382630584</v>
      </c>
      <c r="CP202" s="6">
        <f t="shared" si="207"/>
        <v>153.0355905848875</v>
      </c>
      <c r="CQ202" s="6">
        <f t="shared" si="208"/>
        <v>11.779667503296054</v>
      </c>
      <c r="CR202" s="6">
        <f t="shared" si="224"/>
        <v>2532.5382113640649</v>
      </c>
      <c r="CS202" s="10">
        <f t="shared" si="225"/>
        <v>18</v>
      </c>
      <c r="CT202" s="7">
        <f t="array" ref="CT202">SUM(IF($BX202:$CO202&lt;0,1,0))</f>
        <v>2</v>
      </c>
      <c r="CU202" s="9">
        <f t="shared" si="204"/>
        <v>11.111111111111111</v>
      </c>
      <c r="CV202" s="7">
        <f t="array" ref="CV202">SUM(IF($BX202:$CO202&gt;15,1,0))</f>
        <v>7</v>
      </c>
      <c r="CW202" s="9">
        <f t="shared" si="205"/>
        <v>38.888888888888893</v>
      </c>
      <c r="CX202" s="7">
        <f t="array" ref="CX202">SUM(IF(BX202:CO202&gt;40,1,0))</f>
        <v>1</v>
      </c>
      <c r="CY202" s="9">
        <f t="shared" si="206"/>
        <v>5.5555555555555554</v>
      </c>
      <c r="CZ202" s="6">
        <v>4.1617496656439545</v>
      </c>
      <c r="DA202" s="6">
        <v>-14.545479087583635</v>
      </c>
      <c r="DB202" s="6">
        <f t="shared" ref="DB202:DB215" si="242">AVERAGE(CZ202:DA202)</f>
        <v>-5.1918647109698401</v>
      </c>
      <c r="DC202" s="6">
        <f t="shared" si="226"/>
        <v>-5.1918647109698401</v>
      </c>
      <c r="DD202" s="6">
        <f t="shared" si="227"/>
        <v>4.1617496656439545</v>
      </c>
      <c r="DE202" s="10">
        <f t="shared" si="228"/>
        <v>2</v>
      </c>
      <c r="DF202" s="7">
        <f t="array" ref="DF202">SUM(IF($CZ202:$DA202&lt;0,1,0))</f>
        <v>1</v>
      </c>
      <c r="DG202" s="9">
        <f t="shared" si="229"/>
        <v>50</v>
      </c>
      <c r="DH202" s="7">
        <f t="array" ref="DH202">SUM(IF($CZ202:$DA202&gt;20,1,0))</f>
        <v>0</v>
      </c>
      <c r="DI202" s="9">
        <f t="shared" si="230"/>
        <v>0</v>
      </c>
      <c r="DJ202" s="7">
        <f t="array" ref="DJ202">SUM(IF(CZ202:DA202&gt;40,1,0))</f>
        <v>0</v>
      </c>
      <c r="DK202" s="9">
        <f t="shared" ref="DK202:DK215" si="243">100*(DJ202/DE202)</f>
        <v>0</v>
      </c>
      <c r="DL202" s="6">
        <v>1.6987784220021673</v>
      </c>
      <c r="DM202" s="6">
        <v>1.3</v>
      </c>
      <c r="DN202" s="6">
        <f t="shared" si="214"/>
        <v>1.4993892110010836</v>
      </c>
      <c r="DO202" s="6">
        <f t="shared" si="215"/>
        <v>1.4993892110010836</v>
      </c>
      <c r="DP202" s="6">
        <f t="shared" si="216"/>
        <v>1.6987784220021673</v>
      </c>
      <c r="DQ202" s="10">
        <f t="shared" si="193"/>
        <v>2</v>
      </c>
      <c r="DR202" s="7">
        <f t="array" ref="DR202">SUM(IF($DL202:$DM202&lt;0,1,0))</f>
        <v>0</v>
      </c>
      <c r="DS202" s="9">
        <f t="shared" si="194"/>
        <v>0</v>
      </c>
      <c r="DT202" s="7">
        <f t="array" ref="DT202">SUM(IF($DL202:$DM202&gt;15,1,0))</f>
        <v>0</v>
      </c>
      <c r="DU202" s="9">
        <f t="shared" si="195"/>
        <v>0</v>
      </c>
      <c r="DV202" s="7">
        <f t="array" ref="DV202">SUM(IF(DL202:DM202&gt;40,1,0))</f>
        <v>0</v>
      </c>
      <c r="DW202" s="9">
        <f t="shared" si="196"/>
        <v>0</v>
      </c>
      <c r="DX202" s="6">
        <f t="shared" si="165"/>
        <v>68.655057693025924</v>
      </c>
      <c r="DY202" s="6">
        <f t="shared" si="231"/>
        <v>7.232335698858372</v>
      </c>
      <c r="DZ202" s="6">
        <f t="shared" si="232"/>
        <v>2532.5382113640649</v>
      </c>
      <c r="EA202" s="9">
        <f t="shared" si="170"/>
        <v>5.3119744897794137</v>
      </c>
      <c r="EB202" s="6">
        <f t="shared" si="233"/>
        <v>338.69676779183607</v>
      </c>
      <c r="EC202" s="9">
        <f t="shared" si="171"/>
        <v>223593.49898242601</v>
      </c>
      <c r="ED202" s="10">
        <f t="shared" si="234"/>
        <v>65</v>
      </c>
      <c r="EE202" s="10">
        <f t="shared" si="235"/>
        <v>12</v>
      </c>
      <c r="EF202" s="9">
        <f t="shared" si="236"/>
        <v>18.46153846153846</v>
      </c>
      <c r="EG202" s="10">
        <f t="shared" si="237"/>
        <v>18</v>
      </c>
      <c r="EH202" s="9">
        <f t="shared" si="238"/>
        <v>27.692307692307693</v>
      </c>
      <c r="EI202" s="9">
        <f t="shared" si="172"/>
        <v>31.025641025641033</v>
      </c>
      <c r="EJ202" s="10">
        <f t="shared" si="239"/>
        <v>5</v>
      </c>
      <c r="EK202" s="9">
        <f t="shared" ref="EK202:EK215" si="244">100*(EJ202/ED202)</f>
        <v>7.6923076923076925</v>
      </c>
      <c r="EL202" s="6"/>
      <c r="EM202" s="5"/>
      <c r="EN202" s="5"/>
      <c r="EO202" s="5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</row>
    <row r="203" spans="1:168" x14ac:dyDescent="0.4">
      <c r="A203" s="7"/>
      <c r="B203" s="17">
        <v>1994</v>
      </c>
      <c r="C203" s="9">
        <v>77.807486631016019</v>
      </c>
      <c r="D203" s="9">
        <v>7734.8</v>
      </c>
      <c r="E203" s="9">
        <v>100.85357443906861</v>
      </c>
      <c r="F203" s="9">
        <v>100.85357443906861</v>
      </c>
      <c r="G203" s="9">
        <v>0.5694287917432872</v>
      </c>
      <c r="H203" s="9">
        <v>-34.218220708858603</v>
      </c>
      <c r="I203" s="9">
        <v>-4.2517608464927692</v>
      </c>
      <c r="J203" s="9">
        <v>11.753448221030794</v>
      </c>
      <c r="K203" s="9">
        <v>0.52829291922968924</v>
      </c>
      <c r="L203" s="9">
        <v>4.2972774098601896</v>
      </c>
      <c r="M203" s="9">
        <v>4.5474038731405875</v>
      </c>
      <c r="N203" s="9">
        <v>36.054400000000022</v>
      </c>
      <c r="O203" s="9">
        <v>20.93926324547477</v>
      </c>
      <c r="P203" s="6">
        <f t="shared" si="197"/>
        <v>619.57955141648313</v>
      </c>
      <c r="Q203" s="6">
        <f t="shared" si="198"/>
        <v>11.753448221030794</v>
      </c>
      <c r="R203" s="6">
        <f t="shared" si="199"/>
        <v>7734.8</v>
      </c>
      <c r="S203" s="10">
        <f t="shared" si="200"/>
        <v>13</v>
      </c>
      <c r="T203" s="7">
        <f t="array" ref="T203">SUM(IF($C203:$O203&lt;0,1,0))</f>
        <v>2</v>
      </c>
      <c r="U203" s="9">
        <f t="shared" si="201"/>
        <v>15.384615384615385</v>
      </c>
      <c r="V203" s="7">
        <f t="array" ref="V203">SUM(IF($C203:$O203&gt;15,1,0))</f>
        <v>6</v>
      </c>
      <c r="W203" s="9">
        <f t="shared" si="202"/>
        <v>46.153846153846153</v>
      </c>
      <c r="X203" s="7">
        <f t="array" ref="X203">SUM(IF(C203:O203&gt;40,1,0))</f>
        <v>4</v>
      </c>
      <c r="Y203" s="9">
        <f t="shared" si="203"/>
        <v>30.76923076923077</v>
      </c>
      <c r="Z203" s="6">
        <v>45.624137931034483</v>
      </c>
      <c r="AA203" s="6">
        <v>0.12292960662525498</v>
      </c>
      <c r="AB203" s="9">
        <v>0</v>
      </c>
      <c r="AC203" s="9">
        <v>4.2654028436019065</v>
      </c>
      <c r="AD203" s="9">
        <v>-10.827000447027268</v>
      </c>
      <c r="AE203" s="6">
        <v>-2.4006929835416413</v>
      </c>
      <c r="AF203" s="6">
        <v>-5.2378308347214464</v>
      </c>
      <c r="AG203" s="6">
        <v>-5.9107558838770613</v>
      </c>
      <c r="AH203" s="6">
        <v>-11.845192967255148</v>
      </c>
      <c r="AI203" s="6">
        <v>-9.1604477611940247</v>
      </c>
      <c r="AJ203" s="6">
        <v>5.1705170517051702</v>
      </c>
      <c r="AK203" s="6">
        <v>-1.7619420516836293</v>
      </c>
      <c r="AL203" s="6">
        <f t="shared" si="209"/>
        <v>0.66992704197221642</v>
      </c>
      <c r="AM203" s="6">
        <f t="shared" si="210"/>
        <v>-2.0813175176126353</v>
      </c>
      <c r="AN203" s="6">
        <f t="shared" si="217"/>
        <v>45.624137931034483</v>
      </c>
      <c r="AO203" s="10">
        <f t="shared" si="218"/>
        <v>12</v>
      </c>
      <c r="AP203" s="7">
        <f t="array" ref="AP203">SUM(IF($Z203:$AK203&lt;0,1,0))</f>
        <v>7</v>
      </c>
      <c r="AQ203" s="9">
        <f t="shared" si="211"/>
        <v>58.333333333333336</v>
      </c>
      <c r="AR203" s="7">
        <f t="array" ref="AR203">SUM(IF($Z203:$AK203&gt;15,1,0))</f>
        <v>1</v>
      </c>
      <c r="AS203" s="9">
        <f t="shared" si="212"/>
        <v>8.3333333333333321</v>
      </c>
      <c r="AT203" s="7">
        <f t="array" ref="AT203">SUM(IF(Z203:AK203&gt;40,1,0))</f>
        <v>1</v>
      </c>
      <c r="AU203" s="9">
        <f t="shared" si="213"/>
        <v>8.3333333333333321</v>
      </c>
      <c r="AV203" s="6">
        <v>-2.3647828476269783E-2</v>
      </c>
      <c r="AW203" s="6">
        <v>-1.4073293031037437</v>
      </c>
      <c r="AX203" s="6">
        <v>0.51036154495451846</v>
      </c>
      <c r="AY203" s="6">
        <v>-8.3296371755043896</v>
      </c>
      <c r="AZ203" s="6">
        <v>1.2936276269339242</v>
      </c>
      <c r="BA203" s="6">
        <v>-10.859181676929275</v>
      </c>
      <c r="BB203" s="6">
        <v>7.9099894789852243</v>
      </c>
      <c r="BC203" s="6">
        <v>9.9205561072492454</v>
      </c>
      <c r="BD203" s="9">
        <v>5.944273574630965</v>
      </c>
      <c r="BE203" s="6">
        <v>1.4402166849780684E-2</v>
      </c>
      <c r="BF203" s="6">
        <v>0.74341556936157183</v>
      </c>
      <c r="BG203" s="6">
        <v>14.186656671664167</v>
      </c>
      <c r="BH203" s="6">
        <v>0.85418219097581627</v>
      </c>
      <c r="BI203" s="6">
        <v>184.68323977546106</v>
      </c>
      <c r="BJ203" s="6">
        <v>3.9191041101253488</v>
      </c>
      <c r="BK203" s="9">
        <v>-6.5160395892449596E-2</v>
      </c>
      <c r="BL203" s="6">
        <v>167.58334772845052</v>
      </c>
      <c r="BM203" s="6">
        <v>-1.999229104456357</v>
      </c>
      <c r="BN203" s="6">
        <f t="shared" si="240"/>
        <v>20.826609503404423</v>
      </c>
      <c r="BO203" s="6">
        <f t="shared" si="219"/>
        <v>0.79879888016869405</v>
      </c>
      <c r="BP203" s="6">
        <f t="shared" si="220"/>
        <v>184.68323977546106</v>
      </c>
      <c r="BQ203" s="10">
        <f t="shared" si="221"/>
        <v>18</v>
      </c>
      <c r="BR203" s="7">
        <f t="array" ref="BR203">SUM(IF($AV203:$BM203&lt;0,1,0))</f>
        <v>6</v>
      </c>
      <c r="BS203" s="9">
        <f t="shared" si="222"/>
        <v>33.333333333333336</v>
      </c>
      <c r="BT203" s="7">
        <f t="array" ref="BT203">SUM(IF($AV203:$BM203&gt;15,1,0))</f>
        <v>2</v>
      </c>
      <c r="BU203" s="9">
        <f t="shared" si="223"/>
        <v>11.111111111111111</v>
      </c>
      <c r="BV203" s="7">
        <f t="array" ref="BV203">SUM(IF(AV203:BM203&gt;40,1,0))</f>
        <v>2</v>
      </c>
      <c r="BW203" s="9">
        <f t="shared" si="241"/>
        <v>11.111111111111111</v>
      </c>
      <c r="BX203" s="6">
        <v>0.10015022533800266</v>
      </c>
      <c r="BY203" s="9">
        <v>4.9162011173184528</v>
      </c>
      <c r="BZ203" s="6">
        <v>613.41833636915601</v>
      </c>
      <c r="CA203" s="6">
        <v>-6.2523199703043879</v>
      </c>
      <c r="CB203" s="6">
        <v>-9.3815747876990869</v>
      </c>
      <c r="CC203" s="9">
        <v>9.0002641310089828</v>
      </c>
      <c r="CD203" s="9">
        <v>2.3255813953488191</v>
      </c>
      <c r="CE203" s="6">
        <v>11.019777079724836</v>
      </c>
      <c r="CF203" s="9">
        <v>0.92272202998846531</v>
      </c>
      <c r="CG203" s="9">
        <v>-2.8664435739318539</v>
      </c>
      <c r="CH203" s="9">
        <v>29.477961432506895</v>
      </c>
      <c r="CI203" s="6">
        <v>71.447889500627838</v>
      </c>
      <c r="CJ203" s="6">
        <v>12.000566955919179</v>
      </c>
      <c r="CK203" s="7">
        <v>0</v>
      </c>
      <c r="CL203" s="6">
        <v>2.377659574468094</v>
      </c>
      <c r="CM203" s="6">
        <v>0.92592592592593004</v>
      </c>
      <c r="CN203" s="6">
        <v>26.834239130434767</v>
      </c>
      <c r="CO203" s="6">
        <v>60.923892464975381</v>
      </c>
      <c r="CP203" s="6">
        <f t="shared" si="207"/>
        <v>45.955046055600356</v>
      </c>
      <c r="CQ203" s="6">
        <f t="shared" si="208"/>
        <v>3.6469303458932734</v>
      </c>
      <c r="CR203" s="6">
        <f t="shared" si="224"/>
        <v>613.41833636915601</v>
      </c>
      <c r="CS203" s="10">
        <f t="shared" si="225"/>
        <v>18</v>
      </c>
      <c r="CT203" s="7">
        <f t="array" ref="CT203">SUM(IF($BX203:$CO203&lt;0,1,0))</f>
        <v>3</v>
      </c>
      <c r="CU203" s="9">
        <f t="shared" si="204"/>
        <v>16.666666666666668</v>
      </c>
      <c r="CV203" s="7">
        <f t="array" ref="CV203">SUM(IF($BX203:$CO203&gt;15,1,0))</f>
        <v>5</v>
      </c>
      <c r="CW203" s="9">
        <f t="shared" si="205"/>
        <v>27.777777777777779</v>
      </c>
      <c r="CX203" s="7">
        <f t="array" ref="CX203">SUM(IF(BX203:CO203&gt;40,1,0))</f>
        <v>3</v>
      </c>
      <c r="CY203" s="9">
        <f t="shared" si="206"/>
        <v>16.666666666666664</v>
      </c>
      <c r="CZ203" s="6">
        <v>5.9516616314199355</v>
      </c>
      <c r="DA203" s="6">
        <v>2.0400136511041111</v>
      </c>
      <c r="DB203" s="6">
        <f t="shared" si="242"/>
        <v>3.9958376412620233</v>
      </c>
      <c r="DC203" s="6">
        <f t="shared" si="226"/>
        <v>3.9958376412620233</v>
      </c>
      <c r="DD203" s="6">
        <f t="shared" si="227"/>
        <v>5.9516616314199355</v>
      </c>
      <c r="DE203" s="10">
        <f t="shared" si="228"/>
        <v>2</v>
      </c>
      <c r="DF203" s="7">
        <f t="array" ref="DF203">SUM(IF($CZ203:$DA203&lt;0,1,0))</f>
        <v>0</v>
      </c>
      <c r="DG203" s="9">
        <f t="shared" si="229"/>
        <v>0</v>
      </c>
      <c r="DH203" s="7">
        <f t="array" ref="DH203">SUM(IF($CZ203:$DA203&gt;20,1,0))</f>
        <v>0</v>
      </c>
      <c r="DI203" s="9">
        <f t="shared" si="230"/>
        <v>0</v>
      </c>
      <c r="DJ203" s="7">
        <f t="array" ref="DJ203">SUM(IF(CZ203:DA203&gt;40,1,0))</f>
        <v>0</v>
      </c>
      <c r="DK203" s="9">
        <f t="shared" si="243"/>
        <v>0</v>
      </c>
      <c r="DL203" s="6">
        <v>-12.835079118959436</v>
      </c>
      <c r="DM203" s="6">
        <v>1.7</v>
      </c>
      <c r="DN203" s="6">
        <f t="shared" si="214"/>
        <v>-5.5675395594797186</v>
      </c>
      <c r="DO203" s="6">
        <f t="shared" si="215"/>
        <v>-5.5675395594797186</v>
      </c>
      <c r="DP203" s="6">
        <f t="shared" si="216"/>
        <v>1.7</v>
      </c>
      <c r="DQ203" s="10">
        <f t="shared" si="193"/>
        <v>2</v>
      </c>
      <c r="DR203" s="7">
        <f t="array" ref="DR203">SUM(IF($DL203:$DM203&lt;0,1,0))</f>
        <v>1</v>
      </c>
      <c r="DS203" s="9">
        <f t="shared" si="194"/>
        <v>50</v>
      </c>
      <c r="DT203" s="7">
        <f t="array" ref="DT203">SUM(IF($DL203:$DM203&gt;15,1,0))</f>
        <v>0</v>
      </c>
      <c r="DU203" s="9">
        <f t="shared" si="195"/>
        <v>0</v>
      </c>
      <c r="DV203" s="7">
        <f t="array" ref="DV203">SUM(IF(DL203:DM203&gt;40,1,0))</f>
        <v>0</v>
      </c>
      <c r="DW203" s="9">
        <f t="shared" si="196"/>
        <v>0</v>
      </c>
      <c r="DX203" s="6">
        <f t="shared" ref="DX203:DX215" si="245">AVERAGE(C203:O203,Z203:AK203,AV203:BM203,BX203:CO203,CZ203:DA203,DL203:DM203)</f>
        <v>142.48461060220924</v>
      </c>
      <c r="DY203" s="6">
        <f t="shared" si="231"/>
        <v>1.7</v>
      </c>
      <c r="DZ203" s="6">
        <f t="shared" si="232"/>
        <v>7734.8</v>
      </c>
      <c r="EA203" s="9">
        <f t="shared" si="170"/>
        <v>4.9981379801949384</v>
      </c>
      <c r="EB203" s="6">
        <f t="shared" si="233"/>
        <v>960.05994472953523</v>
      </c>
      <c r="EC203" s="9">
        <f t="shared" si="171"/>
        <v>5851.6799348069335</v>
      </c>
      <c r="ED203" s="10">
        <f t="shared" si="234"/>
        <v>65</v>
      </c>
      <c r="EE203" s="10">
        <f t="shared" si="235"/>
        <v>19</v>
      </c>
      <c r="EF203" s="9">
        <f t="shared" si="236"/>
        <v>29.23076923076923</v>
      </c>
      <c r="EG203" s="10">
        <f t="shared" si="237"/>
        <v>14</v>
      </c>
      <c r="EH203" s="9">
        <f t="shared" si="238"/>
        <v>21.53846153846154</v>
      </c>
      <c r="EI203" s="9">
        <f t="shared" si="172"/>
        <v>30</v>
      </c>
      <c r="EJ203" s="10">
        <f t="shared" si="239"/>
        <v>10</v>
      </c>
      <c r="EK203" s="9">
        <f t="shared" si="244"/>
        <v>15.384615384615385</v>
      </c>
      <c r="EL203" s="6"/>
      <c r="EM203" s="5"/>
      <c r="EN203" s="5"/>
      <c r="EO203" s="5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</row>
    <row r="204" spans="1:168" x14ac:dyDescent="0.4">
      <c r="A204" s="7"/>
      <c r="B204" s="17">
        <v>1995</v>
      </c>
      <c r="C204" s="9">
        <v>21.641312583785034</v>
      </c>
      <c r="D204" s="9">
        <v>1017.6958029462241</v>
      </c>
      <c r="E204" s="9">
        <v>2.2973768081802071E-2</v>
      </c>
      <c r="F204" s="9">
        <v>2.2973768081802071E-2</v>
      </c>
      <c r="G204" s="9">
        <v>-2.9489826010020703E-2</v>
      </c>
      <c r="H204" s="9">
        <v>24.755290607039846</v>
      </c>
      <c r="I204" s="9">
        <v>-1.1112603988221115</v>
      </c>
      <c r="J204" s="9">
        <v>6.4523978215774491</v>
      </c>
      <c r="K204" s="9">
        <v>-0.50369589133260062</v>
      </c>
      <c r="L204" s="9">
        <v>2.9349513193170695</v>
      </c>
      <c r="M204" s="9">
        <v>4.6792292850901029</v>
      </c>
      <c r="N204" s="9">
        <v>40.551132488181182</v>
      </c>
      <c r="O204" s="9">
        <v>11.014945482076755</v>
      </c>
      <c r="P204" s="6">
        <f t="shared" si="197"/>
        <v>86.778966457945415</v>
      </c>
      <c r="Q204" s="6">
        <f t="shared" si="198"/>
        <v>4.6792292850901029</v>
      </c>
      <c r="R204" s="6">
        <f t="shared" si="199"/>
        <v>1017.6958029462241</v>
      </c>
      <c r="S204" s="10">
        <f t="shared" si="200"/>
        <v>13</v>
      </c>
      <c r="T204" s="7">
        <f t="array" ref="T204">SUM(IF($C204:$O204&lt;0,1,0))</f>
        <v>3</v>
      </c>
      <c r="U204" s="9">
        <f t="shared" si="201"/>
        <v>23.076923076923077</v>
      </c>
      <c r="V204" s="7">
        <f t="array" ref="V204">SUM(IF($C204:$O204&gt;15,1,0))</f>
        <v>4</v>
      </c>
      <c r="W204" s="9">
        <f t="shared" si="202"/>
        <v>30.76923076923077</v>
      </c>
      <c r="X204" s="7">
        <f t="array" ref="X204">SUM(IF(C204:O204&gt;40,1,0))</f>
        <v>2</v>
      </c>
      <c r="Y204" s="9">
        <f t="shared" si="203"/>
        <v>15.384615384615385</v>
      </c>
      <c r="Z204" s="6">
        <v>-1.5249461296204192</v>
      </c>
      <c r="AA204" s="6">
        <v>-6.7205169628425931E-2</v>
      </c>
      <c r="AB204" s="9">
        <v>12.109623964308479</v>
      </c>
      <c r="AC204" s="9">
        <v>4.9090909090909074</v>
      </c>
      <c r="AD204" s="9">
        <v>3.0980549428514248</v>
      </c>
      <c r="AE204" s="6">
        <v>-1.7750729047800173</v>
      </c>
      <c r="AF204" s="6">
        <v>-0.70312500000000444</v>
      </c>
      <c r="AG204" s="6">
        <v>-1.7919369699382237</v>
      </c>
      <c r="AH204" s="6">
        <v>7.3552297485461438</v>
      </c>
      <c r="AI204" s="6">
        <v>-3.1765591839529095</v>
      </c>
      <c r="AJ204" s="6">
        <v>-1.4457561267184671</v>
      </c>
      <c r="AK204" s="6">
        <v>0.39856516540455189</v>
      </c>
      <c r="AL204" s="6">
        <f t="shared" si="209"/>
        <v>1.4488302704635867</v>
      </c>
      <c r="AM204" s="6">
        <f t="shared" si="210"/>
        <v>-0.38516508481421519</v>
      </c>
      <c r="AN204" s="6">
        <f t="shared" si="217"/>
        <v>12.109623964308479</v>
      </c>
      <c r="AO204" s="10">
        <f t="shared" si="218"/>
        <v>12</v>
      </c>
      <c r="AP204" s="7">
        <f t="array" ref="AP204">SUM(IF($Z204:$AK204&lt;0,1,0))</f>
        <v>7</v>
      </c>
      <c r="AQ204" s="9">
        <f t="shared" si="211"/>
        <v>58.333333333333336</v>
      </c>
      <c r="AR204" s="7">
        <f t="array" ref="AR204">SUM(IF($Z204:$AK204&gt;15,1,0))</f>
        <v>0</v>
      </c>
      <c r="AS204" s="9">
        <f t="shared" si="212"/>
        <v>0</v>
      </c>
      <c r="AT204" s="7">
        <f t="array" ref="AT204">SUM(IF(Z204:AK204&gt;40,1,0))</f>
        <v>0</v>
      </c>
      <c r="AU204" s="9">
        <f t="shared" si="213"/>
        <v>0</v>
      </c>
      <c r="AV204" s="6">
        <v>-0.27071265589809768</v>
      </c>
      <c r="AW204" s="6">
        <v>-0.32693728873594008</v>
      </c>
      <c r="AX204" s="6">
        <v>-1.6873680268259195</v>
      </c>
      <c r="AY204" s="6">
        <v>-1.2742918669816028</v>
      </c>
      <c r="AZ204" s="6">
        <v>-1.1528069754369596</v>
      </c>
      <c r="BA204" s="6">
        <v>-7.295029051000645</v>
      </c>
      <c r="BB204" s="6">
        <v>6.3573795189619808</v>
      </c>
      <c r="BC204" s="6">
        <v>26.000542054386134</v>
      </c>
      <c r="BD204" s="9">
        <v>5.3685265190675624</v>
      </c>
      <c r="BE204" s="6">
        <v>-0.36401438327152702</v>
      </c>
      <c r="BF204" s="6">
        <v>0.80432578504254781</v>
      </c>
      <c r="BG204" s="6">
        <v>1.2637452814705519</v>
      </c>
      <c r="BH204" s="6">
        <v>1.3603241772575103</v>
      </c>
      <c r="BI204" s="6">
        <v>30.70422535211268</v>
      </c>
      <c r="BJ204" s="6">
        <v>-0.58921634130928435</v>
      </c>
      <c r="BK204" s="9">
        <v>-3.7533970670636352</v>
      </c>
      <c r="BL204" s="6">
        <v>54.030883644063429</v>
      </c>
      <c r="BM204" s="6">
        <v>-3.0239032057138737</v>
      </c>
      <c r="BN204" s="6">
        <f t="shared" si="240"/>
        <v>5.897348637229161</v>
      </c>
      <c r="BO204" s="6">
        <f t="shared" si="219"/>
        <v>-0.29882497231701888</v>
      </c>
      <c r="BP204" s="6">
        <f t="shared" si="220"/>
        <v>54.030883644063429</v>
      </c>
      <c r="BQ204" s="10">
        <f t="shared" si="221"/>
        <v>18</v>
      </c>
      <c r="BR204" s="7">
        <f t="array" ref="BR204">SUM(IF($AV204:$BM204&lt;0,1,0))</f>
        <v>10</v>
      </c>
      <c r="BS204" s="9">
        <f t="shared" si="222"/>
        <v>55.555555555555557</v>
      </c>
      <c r="BT204" s="7">
        <f t="array" ref="BT204">SUM(IF($AV204:$BM204&gt;15,1,0))</f>
        <v>3</v>
      </c>
      <c r="BU204" s="9">
        <f t="shared" si="223"/>
        <v>16.666666666666664</v>
      </c>
      <c r="BV204" s="7">
        <f t="array" ref="BV204">SUM(IF(AV204:BM204&gt;40,1,0))</f>
        <v>1</v>
      </c>
      <c r="BW204" s="9">
        <f t="shared" si="241"/>
        <v>5.5555555555555554</v>
      </c>
      <c r="BX204" s="6">
        <v>5.0025012506238475E-2</v>
      </c>
      <c r="BY204" s="9">
        <v>5.1118210862619584</v>
      </c>
      <c r="BZ204" s="6">
        <v>15.011820330969261</v>
      </c>
      <c r="CA204" s="6">
        <v>0.7523076542354401</v>
      </c>
      <c r="CB204" s="6">
        <v>18.812178955092818</v>
      </c>
      <c r="CC204" s="9">
        <v>18.071121342460785</v>
      </c>
      <c r="CD204" s="9">
        <v>3.0695979668697859</v>
      </c>
      <c r="CE204" s="6">
        <v>28.845306302335839</v>
      </c>
      <c r="CF204" s="9">
        <v>5.714285714286671E-2</v>
      </c>
      <c r="CG204" s="9">
        <v>6.9619883403292615</v>
      </c>
      <c r="CH204" s="9">
        <v>10.032871990723491</v>
      </c>
      <c r="CI204" s="6">
        <v>43.521126760563369</v>
      </c>
      <c r="CJ204" s="6">
        <v>11.998537621103257</v>
      </c>
      <c r="CK204" s="7">
        <v>0</v>
      </c>
      <c r="CL204" s="6">
        <v>2.8555099496025305</v>
      </c>
      <c r="CM204" s="6">
        <v>5.9633027522935755</v>
      </c>
      <c r="CN204" s="6">
        <v>26.959471522942337</v>
      </c>
      <c r="CO204" s="6">
        <v>70.588235294117638</v>
      </c>
      <c r="CP204" s="6">
        <f t="shared" si="207"/>
        <v>14.925686985530579</v>
      </c>
      <c r="CQ204" s="6">
        <f t="shared" si="208"/>
        <v>8.4974301655263762</v>
      </c>
      <c r="CR204" s="6">
        <f t="shared" si="224"/>
        <v>70.588235294117638</v>
      </c>
      <c r="CS204" s="10">
        <f t="shared" si="225"/>
        <v>18</v>
      </c>
      <c r="CT204" s="7">
        <f t="array" ref="CT204">SUM(IF($BX204:$CO204&lt;0,1,0))</f>
        <v>0</v>
      </c>
      <c r="CU204" s="9">
        <f t="shared" si="204"/>
        <v>0</v>
      </c>
      <c r="CV204" s="7">
        <f t="array" ref="CV204">SUM(IF($BX204:$CO204&gt;15,1,0))</f>
        <v>7</v>
      </c>
      <c r="CW204" s="9">
        <f t="shared" si="205"/>
        <v>38.888888888888893</v>
      </c>
      <c r="CX204" s="7">
        <f t="array" ref="CX204">SUM(IF(BX204:CO204&gt;40,1,0))</f>
        <v>2</v>
      </c>
      <c r="CY204" s="9">
        <f t="shared" si="206"/>
        <v>11.111111111111111</v>
      </c>
      <c r="CZ204" s="6">
        <v>-2.6803535785571819</v>
      </c>
      <c r="DA204" s="6">
        <v>3.1181943857035543</v>
      </c>
      <c r="DB204" s="6">
        <f t="shared" si="242"/>
        <v>0.21892040357318621</v>
      </c>
      <c r="DC204" s="6">
        <f t="shared" si="226"/>
        <v>0.21892040357318621</v>
      </c>
      <c r="DD204" s="6">
        <f t="shared" si="227"/>
        <v>3.1181943857035543</v>
      </c>
      <c r="DE204" s="10">
        <f t="shared" si="228"/>
        <v>2</v>
      </c>
      <c r="DF204" s="7">
        <f t="array" ref="DF204">SUM(IF($CZ204:$DA204&lt;0,1,0))</f>
        <v>1</v>
      </c>
      <c r="DG204" s="9">
        <f t="shared" si="229"/>
        <v>50</v>
      </c>
      <c r="DH204" s="7">
        <f t="array" ref="DH204">SUM(IF($CZ204:$DA204&gt;20,1,0))</f>
        <v>0</v>
      </c>
      <c r="DI204" s="9">
        <f t="shared" si="230"/>
        <v>0</v>
      </c>
      <c r="DJ204" s="7">
        <f t="array" ref="DJ204">SUM(IF(CZ204:DA204&gt;40,1,0))</f>
        <v>0</v>
      </c>
      <c r="DK204" s="9">
        <f t="shared" si="243"/>
        <v>0</v>
      </c>
      <c r="DL204" s="6">
        <v>4.2685247760869238</v>
      </c>
      <c r="DM204" s="6">
        <v>3.7</v>
      </c>
      <c r="DN204" s="6">
        <f t="shared" si="214"/>
        <v>3.984262388043462</v>
      </c>
      <c r="DO204" s="6">
        <f t="shared" si="215"/>
        <v>3.984262388043462</v>
      </c>
      <c r="DP204" s="6">
        <f t="shared" si="216"/>
        <v>4.2685247760869238</v>
      </c>
      <c r="DQ204" s="10">
        <f t="shared" ref="DQ204:DQ215" si="246">COUNTA(DL204:DM204)</f>
        <v>2</v>
      </c>
      <c r="DR204" s="7">
        <f t="array" ref="DR204">SUM(IF($DL204:$DM204&lt;0,1,0))</f>
        <v>0</v>
      </c>
      <c r="DS204" s="9">
        <f t="shared" ref="DS204:DS215" si="247">100*DR204/DQ204</f>
        <v>0</v>
      </c>
      <c r="DT204" s="7">
        <f t="array" ref="DT204">SUM(IF($DL204:$DM204&gt;15,1,0))</f>
        <v>0</v>
      </c>
      <c r="DU204" s="9">
        <f t="shared" ref="DU204:DU215" si="248">100*(DT204/$DQ204)</f>
        <v>0</v>
      </c>
      <c r="DV204" s="7">
        <f t="array" ref="DV204">SUM(IF(DL204:DM204&gt;40,1,0))</f>
        <v>0</v>
      </c>
      <c r="DW204" s="9">
        <f t="shared" ref="DW204:DW215" si="249">100*(DV204/DQ204)</f>
        <v>0</v>
      </c>
      <c r="DX204" s="6">
        <f t="shared" si="245"/>
        <v>23.518977446027108</v>
      </c>
      <c r="DY204" s="6">
        <f t="shared" si="231"/>
        <v>2.9349513193170695</v>
      </c>
      <c r="DZ204" s="6">
        <f t="shared" si="232"/>
        <v>1017.6958029462241</v>
      </c>
      <c r="EA204" s="9">
        <f t="shared" si="170"/>
        <v>4.4101429812016493</v>
      </c>
      <c r="EB204" s="6">
        <f t="shared" si="233"/>
        <v>126.08185376814752</v>
      </c>
      <c r="EC204" s="9">
        <f t="shared" si="171"/>
        <v>3800.3659593069474</v>
      </c>
      <c r="ED204" s="10">
        <f t="shared" si="234"/>
        <v>65</v>
      </c>
      <c r="EE204" s="10">
        <f t="shared" si="235"/>
        <v>21</v>
      </c>
      <c r="EF204" s="9">
        <f t="shared" si="236"/>
        <v>32.307692307692307</v>
      </c>
      <c r="EG204" s="10">
        <f t="shared" si="237"/>
        <v>14</v>
      </c>
      <c r="EH204" s="9">
        <f t="shared" si="238"/>
        <v>21.53846153846154</v>
      </c>
      <c r="EI204" s="9">
        <f t="shared" si="172"/>
        <v>27.179487179487182</v>
      </c>
      <c r="EJ204" s="10">
        <f t="shared" si="239"/>
        <v>5</v>
      </c>
      <c r="EK204" s="9">
        <f t="shared" si="244"/>
        <v>7.6923076923076925</v>
      </c>
      <c r="EL204" s="6"/>
      <c r="EM204" s="5"/>
      <c r="EN204" s="5"/>
      <c r="EO204" s="5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</row>
    <row r="205" spans="1:168" x14ac:dyDescent="0.4">
      <c r="A205" s="7"/>
      <c r="B205" s="17">
        <v>1996</v>
      </c>
      <c r="C205" s="9">
        <v>7.6873981792046076</v>
      </c>
      <c r="D205" s="9">
        <v>3448.7350667603655</v>
      </c>
      <c r="E205" s="9">
        <v>0.64574300680062535</v>
      </c>
      <c r="F205" s="9">
        <v>0.64574300680062535</v>
      </c>
      <c r="G205" s="9">
        <v>-5.8997050147502339E-2</v>
      </c>
      <c r="H205" s="9">
        <v>-1.6407187127383649</v>
      </c>
      <c r="I205" s="9">
        <v>1.7402528291845965</v>
      </c>
      <c r="J205" s="9">
        <v>-5.20112538325378</v>
      </c>
      <c r="K205" s="9">
        <v>-2.2845028465057204E-3</v>
      </c>
      <c r="L205" s="9">
        <v>28.375599725839628</v>
      </c>
      <c r="M205" s="9">
        <v>-0.83615277442822267</v>
      </c>
      <c r="N205" s="9">
        <v>34.154351395730707</v>
      </c>
      <c r="O205" s="9">
        <v>16.409748050422145</v>
      </c>
      <c r="P205" s="6">
        <f t="shared" si="197"/>
        <v>271.58881727161031</v>
      </c>
      <c r="Q205" s="6">
        <f t="shared" si="198"/>
        <v>0.64574300680062535</v>
      </c>
      <c r="R205" s="6">
        <f t="shared" si="199"/>
        <v>3448.7350667603655</v>
      </c>
      <c r="S205" s="10">
        <f t="shared" si="200"/>
        <v>13</v>
      </c>
      <c r="T205" s="7">
        <f t="array" ref="T205">SUM(IF($C205:$O205&lt;0,1,0))</f>
        <v>5</v>
      </c>
      <c r="U205" s="9">
        <f t="shared" si="201"/>
        <v>38.46153846153846</v>
      </c>
      <c r="V205" s="7">
        <f t="array" ref="V205">SUM(IF($C205:$O205&gt;15,1,0))</f>
        <v>4</v>
      </c>
      <c r="W205" s="9">
        <f t="shared" si="202"/>
        <v>30.76923076923077</v>
      </c>
      <c r="X205" s="7">
        <f t="array" ref="X205">SUM(IF(C205:O205&gt;40,1,0))</f>
        <v>1</v>
      </c>
      <c r="Y205" s="9">
        <f t="shared" si="203"/>
        <v>7.6923076923076925</v>
      </c>
      <c r="Z205" s="6">
        <v>-0.23084136869694349</v>
      </c>
      <c r="AA205" s="6">
        <v>3.1038630161783765E-2</v>
      </c>
      <c r="AB205" s="9">
        <v>2.1318931210915215</v>
      </c>
      <c r="AC205" s="9">
        <v>3.2495667244367477</v>
      </c>
      <c r="AD205" s="9">
        <v>12.807546435865014</v>
      </c>
      <c r="AE205" s="6">
        <v>8.9712146637408008</v>
      </c>
      <c r="AF205" s="6">
        <v>-0.51140833988985168</v>
      </c>
      <c r="AG205" s="6">
        <v>3.374802800193577</v>
      </c>
      <c r="AH205" s="6">
        <v>0.2822919050888828</v>
      </c>
      <c r="AI205" s="6">
        <v>-1.0252421692710123</v>
      </c>
      <c r="AJ205" s="6">
        <v>3.5404268223342639</v>
      </c>
      <c r="AK205" s="6">
        <v>1.6673283048828758</v>
      </c>
      <c r="AL205" s="6">
        <f t="shared" si="209"/>
        <v>2.857384794161471</v>
      </c>
      <c r="AM205" s="6">
        <f t="shared" si="210"/>
        <v>1.8996107129871986</v>
      </c>
      <c r="AN205" s="6">
        <f t="shared" si="217"/>
        <v>12.807546435865014</v>
      </c>
      <c r="AO205" s="10">
        <f t="shared" si="218"/>
        <v>12</v>
      </c>
      <c r="AP205" s="7">
        <f t="array" ref="AP205">SUM(IF($Z205:$AK205&lt;0,1,0))</f>
        <v>3</v>
      </c>
      <c r="AQ205" s="9">
        <f t="shared" si="211"/>
        <v>25</v>
      </c>
      <c r="AR205" s="7">
        <f t="array" ref="AR205">SUM(IF($Z205:$AK205&gt;15,1,0))</f>
        <v>0</v>
      </c>
      <c r="AS205" s="9">
        <f t="shared" si="212"/>
        <v>0</v>
      </c>
      <c r="AT205" s="7">
        <f t="array" ref="AT205">SUM(IF(Z205:AK205&gt;40,1,0))</f>
        <v>0</v>
      </c>
      <c r="AU205" s="9">
        <f t="shared" si="213"/>
        <v>0</v>
      </c>
      <c r="AV205" s="6">
        <v>0.14678637108209713</v>
      </c>
      <c r="AW205" s="6">
        <v>0.40556425425062326</v>
      </c>
      <c r="AX205" s="6">
        <v>-0.96545929153776244</v>
      </c>
      <c r="AY205" s="6">
        <v>-1.3032040621239971</v>
      </c>
      <c r="AZ205" s="6">
        <v>-1.1949931413576032</v>
      </c>
      <c r="BA205" s="6">
        <v>7.3119777158774379</v>
      </c>
      <c r="BB205" s="6">
        <v>-2.9385301683685361</v>
      </c>
      <c r="BC205" s="6">
        <v>18.254821825482193</v>
      </c>
      <c r="BD205" s="9">
        <v>-10.660236980205385</v>
      </c>
      <c r="BE205" s="6">
        <v>0.36916730052105606</v>
      </c>
      <c r="BF205" s="6">
        <v>-6.0176716959968068</v>
      </c>
      <c r="BG205" s="6">
        <v>16.511345218800667</v>
      </c>
      <c r="BH205" s="6">
        <v>-3.3231689451535429</v>
      </c>
      <c r="BI205" s="6">
        <v>19.827586206896552</v>
      </c>
      <c r="BJ205" s="6">
        <v>0.75879061999413189</v>
      </c>
      <c r="BK205" s="9">
        <v>-4.0585146440790805</v>
      </c>
      <c r="BL205" s="6">
        <v>80.678960603520537</v>
      </c>
      <c r="BM205" s="6">
        <v>1.1504447123730444</v>
      </c>
      <c r="BN205" s="6">
        <f t="shared" si="240"/>
        <v>6.3863147722208673</v>
      </c>
      <c r="BO205" s="6">
        <f t="shared" si="219"/>
        <v>0.2579768358015766</v>
      </c>
      <c r="BP205" s="6">
        <f t="shared" si="220"/>
        <v>80.678960603520537</v>
      </c>
      <c r="BQ205" s="10">
        <f t="shared" si="221"/>
        <v>18</v>
      </c>
      <c r="BR205" s="7">
        <f t="array" ref="BR205">SUM(IF($AV205:$BM205&lt;0,1,0))</f>
        <v>8</v>
      </c>
      <c r="BS205" s="9">
        <f t="shared" si="222"/>
        <v>44.444444444444443</v>
      </c>
      <c r="BT205" s="7">
        <f t="array" ref="BT205">SUM(IF($AV205:$BM205&gt;15,1,0))</f>
        <v>4</v>
      </c>
      <c r="BU205" s="9">
        <f t="shared" si="223"/>
        <v>22.222222222222221</v>
      </c>
      <c r="BV205" s="7">
        <f t="array" ref="BV205">SUM(IF(AV205:BM205&gt;40,1,0))</f>
        <v>1</v>
      </c>
      <c r="BW205" s="9">
        <f t="shared" si="241"/>
        <v>5.5555555555555554</v>
      </c>
      <c r="BX205" s="6">
        <v>-4.9999999999994493E-2</v>
      </c>
      <c r="BY205" s="9">
        <v>5.0658561296859084</v>
      </c>
      <c r="BZ205" s="6">
        <v>6.8242548818088444</v>
      </c>
      <c r="CA205" s="6">
        <v>4.3818927615258074</v>
      </c>
      <c r="CB205" s="6">
        <v>1.7901078317217767</v>
      </c>
      <c r="CC205" s="9">
        <v>12.934838378655723</v>
      </c>
      <c r="CD205" s="9">
        <v>4.4345914472022852</v>
      </c>
      <c r="CE205" s="6">
        <v>24.337266974516837</v>
      </c>
      <c r="CF205" s="7">
        <v>0</v>
      </c>
      <c r="CG205" s="9">
        <v>-1.2615487488786492</v>
      </c>
      <c r="CH205" s="9">
        <v>24.423776007425179</v>
      </c>
      <c r="CI205" s="6">
        <v>2.7268563951586611</v>
      </c>
      <c r="CJ205" s="6">
        <v>12.040175768989325</v>
      </c>
      <c r="CK205" s="7">
        <v>0</v>
      </c>
      <c r="CL205" s="6">
        <v>6.5672893325116499</v>
      </c>
      <c r="CM205" s="6">
        <v>12.554112554112562</v>
      </c>
      <c r="CN205" s="6">
        <v>22.52847700745324</v>
      </c>
      <c r="CO205" s="6">
        <v>64.310344827586192</v>
      </c>
      <c r="CP205" s="6">
        <f t="shared" si="207"/>
        <v>11.31157175274863</v>
      </c>
      <c r="CQ205" s="6">
        <f t="shared" si="208"/>
        <v>5.8165727310987787</v>
      </c>
      <c r="CR205" s="6">
        <f t="shared" si="224"/>
        <v>64.310344827586192</v>
      </c>
      <c r="CS205" s="10">
        <f t="shared" si="225"/>
        <v>18</v>
      </c>
      <c r="CT205" s="7">
        <f t="array" ref="CT205">SUM(IF($BX205:$CO205&lt;0,1,0))</f>
        <v>2</v>
      </c>
      <c r="CU205" s="9">
        <f t="shared" si="204"/>
        <v>11.111111111111111</v>
      </c>
      <c r="CV205" s="7">
        <f t="array" ref="CV205">SUM(IF($BX205:$CO205&gt;15,1,0))</f>
        <v>4</v>
      </c>
      <c r="CW205" s="9">
        <f t="shared" si="205"/>
        <v>22.222222222222221</v>
      </c>
      <c r="CX205" s="7">
        <f t="array" ref="CX205">SUM(IF(BX205:CO205&gt;40,1,0))</f>
        <v>1</v>
      </c>
      <c r="CY205" s="9">
        <f t="shared" si="206"/>
        <v>5.5555555555555554</v>
      </c>
      <c r="CZ205" s="6">
        <v>0.32229709932609651</v>
      </c>
      <c r="DA205" s="6">
        <v>-1.1373600142287055</v>
      </c>
      <c r="DB205" s="6">
        <f t="shared" si="242"/>
        <v>-0.40753145745130448</v>
      </c>
      <c r="DC205" s="6">
        <f t="shared" si="226"/>
        <v>-0.40753145745130448</v>
      </c>
      <c r="DD205" s="6">
        <f t="shared" si="227"/>
        <v>0.32229709932609651</v>
      </c>
      <c r="DE205" s="10">
        <f t="shared" si="228"/>
        <v>2</v>
      </c>
      <c r="DF205" s="7">
        <f t="array" ref="DF205">SUM(IF($CZ205:$DA205&lt;0,1,0))</f>
        <v>1</v>
      </c>
      <c r="DG205" s="9">
        <f t="shared" si="229"/>
        <v>50</v>
      </c>
      <c r="DH205" s="7">
        <f t="array" ref="DH205">SUM(IF($CZ205:$DA205&gt;20,1,0))</f>
        <v>0</v>
      </c>
      <c r="DI205" s="9">
        <f t="shared" si="230"/>
        <v>0</v>
      </c>
      <c r="DJ205" s="7">
        <f t="array" ref="DJ205">SUM(IF(CZ205:DA205&gt;40,1,0))</f>
        <v>0</v>
      </c>
      <c r="DK205" s="9">
        <f t="shared" si="243"/>
        <v>0</v>
      </c>
      <c r="DL205" s="6">
        <v>-6.4658640522096693</v>
      </c>
      <c r="DM205" s="6">
        <v>2.2999999999999998</v>
      </c>
      <c r="DN205" s="6">
        <f t="shared" si="214"/>
        <v>-2.0829320261048347</v>
      </c>
      <c r="DO205" s="6">
        <f t="shared" si="215"/>
        <v>-2.0829320261048352</v>
      </c>
      <c r="DP205" s="6">
        <f t="shared" si="216"/>
        <v>2.2999999999999998</v>
      </c>
      <c r="DQ205" s="10">
        <f t="shared" si="246"/>
        <v>2</v>
      </c>
      <c r="DR205" s="7">
        <f t="array" ref="DR205">SUM(IF($DL205:$DM205&lt;0,1,0))</f>
        <v>1</v>
      </c>
      <c r="DS205" s="9">
        <f t="shared" si="247"/>
        <v>50</v>
      </c>
      <c r="DT205" s="7">
        <f t="array" ref="DT205">SUM(IF($DL205:$DM205&gt;15,1,0))</f>
        <v>0</v>
      </c>
      <c r="DU205" s="9">
        <f t="shared" si="248"/>
        <v>0</v>
      </c>
      <c r="DV205" s="7">
        <f t="array" ref="DV205">SUM(IF(DL205:DM205&gt;40,1,0))</f>
        <v>0</v>
      </c>
      <c r="DW205" s="9">
        <f t="shared" si="249"/>
        <v>0</v>
      </c>
      <c r="DX205" s="6">
        <f t="shared" si="245"/>
        <v>59.669604192972457</v>
      </c>
      <c r="DY205" s="6">
        <f t="shared" si="231"/>
        <v>1.6673283048828758</v>
      </c>
      <c r="DZ205" s="6">
        <f t="shared" si="232"/>
        <v>3448.7350667603655</v>
      </c>
      <c r="EA205" s="9">
        <f t="shared" ref="EA205:EA215" si="250">AVERAGE(DY200:DY205)</f>
        <v>3.6719255562946027</v>
      </c>
      <c r="EB205" s="6">
        <f t="shared" si="233"/>
        <v>427.18622544932492</v>
      </c>
      <c r="EC205" s="9">
        <f t="shared" ref="EC205:EC215" si="251">AVERAGE(DZ200:DZ205)</f>
        <v>2754.3520555377659</v>
      </c>
      <c r="ED205" s="10">
        <f t="shared" si="234"/>
        <v>65</v>
      </c>
      <c r="EE205" s="10">
        <f t="shared" si="235"/>
        <v>20</v>
      </c>
      <c r="EF205" s="9">
        <f t="shared" si="236"/>
        <v>30.76923076923077</v>
      </c>
      <c r="EG205" s="10">
        <f t="shared" si="237"/>
        <v>12</v>
      </c>
      <c r="EH205" s="9">
        <f t="shared" si="238"/>
        <v>18.461538461538463</v>
      </c>
      <c r="EI205" s="9">
        <f t="shared" ref="EI205:EI215" si="252">AVERAGE(EH200:EH205)</f>
        <v>24.102564102564102</v>
      </c>
      <c r="EJ205" s="10">
        <f t="shared" si="239"/>
        <v>3</v>
      </c>
      <c r="EK205" s="9">
        <f t="shared" si="244"/>
        <v>4.6153846153846159</v>
      </c>
      <c r="EL205" s="6"/>
      <c r="EM205" s="5"/>
      <c r="EN205" s="5"/>
      <c r="EO205" s="5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</row>
    <row r="206" spans="1:168" x14ac:dyDescent="0.4">
      <c r="A206" s="7"/>
      <c r="B206" s="17">
        <v>1997</v>
      </c>
      <c r="C206" s="9">
        <v>3.9654076912535086</v>
      </c>
      <c r="D206" s="9">
        <v>29.892967117835177</v>
      </c>
      <c r="E206" s="9">
        <v>-0.75828913165300049</v>
      </c>
      <c r="F206" s="9">
        <v>-0.75828913165300049</v>
      </c>
      <c r="G206" s="9">
        <v>0</v>
      </c>
      <c r="H206" s="9">
        <v>13.915934068929925</v>
      </c>
      <c r="I206" s="9">
        <v>23.89060456834433</v>
      </c>
      <c r="J206" s="9">
        <v>-4.8585826158731082</v>
      </c>
      <c r="K206" s="9">
        <v>-4.5691100744038593E-4</v>
      </c>
      <c r="L206" s="9">
        <v>3.950880939668977</v>
      </c>
      <c r="M206" s="9">
        <v>-1.9121506513426034</v>
      </c>
      <c r="N206" s="9">
        <v>10.302567260990569</v>
      </c>
      <c r="O206" s="9">
        <v>71.678860400963188</v>
      </c>
      <c r="P206" s="6">
        <f t="shared" ref="P206:P215" si="253">AVERAGE(C206:O206)</f>
        <v>11.485342585112042</v>
      </c>
      <c r="Q206" s="6">
        <f t="shared" ref="Q206:Q215" si="254">MEDIAN($C206:$O206)</f>
        <v>3.950880939668977</v>
      </c>
      <c r="R206" s="6">
        <f t="shared" ref="R206:R215" si="255">MAX($C206:$O206)</f>
        <v>71.678860400963188</v>
      </c>
      <c r="S206" s="10">
        <f t="shared" ref="S206:S215" si="256">COUNTA(C206:O206)</f>
        <v>13</v>
      </c>
      <c r="T206" s="7">
        <f t="array" ref="T206">SUM(IF($C206:$O206&lt;0,1,0))</f>
        <v>5</v>
      </c>
      <c r="U206" s="9">
        <f t="shared" ref="U206:U215" si="257">100*T206/S206</f>
        <v>38.46153846153846</v>
      </c>
      <c r="V206" s="7">
        <f t="array" ref="V206">SUM(IF($C206:$O206&gt;15,1,0))</f>
        <v>3</v>
      </c>
      <c r="W206" s="9">
        <f t="shared" ref="W206:W215" si="258">100*(V206/S206)</f>
        <v>23.076923076923077</v>
      </c>
      <c r="X206" s="7">
        <f t="array" ref="X206">SUM(IF(C206:O206&gt;40,1,0))</f>
        <v>1</v>
      </c>
      <c r="Y206" s="9">
        <f t="shared" ref="Y206:Y215" si="259">100*(X206/S206)</f>
        <v>7.6923076923076925</v>
      </c>
      <c r="Z206" s="6">
        <v>-0.22173483406039418</v>
      </c>
      <c r="AA206" s="6">
        <v>0.19134549497719089</v>
      </c>
      <c r="AB206" s="9">
        <v>9.3236849429446202</v>
      </c>
      <c r="AC206" s="9">
        <v>95.132186319765012</v>
      </c>
      <c r="AD206" s="9">
        <v>12.025862068965498</v>
      </c>
      <c r="AE206" s="6">
        <v>100.7818052594172</v>
      </c>
      <c r="AF206" s="6">
        <v>53.890865954922894</v>
      </c>
      <c r="AG206" s="6">
        <v>6.5743798440441648</v>
      </c>
      <c r="AH206" s="6">
        <v>52.065581253804027</v>
      </c>
      <c r="AI206" s="6">
        <v>19.69567081011574</v>
      </c>
      <c r="AJ206" s="6">
        <v>0.63335163829396635</v>
      </c>
      <c r="AK206" s="6">
        <v>84.486528699726676</v>
      </c>
      <c r="AL206" s="6">
        <f t="shared" si="209"/>
        <v>36.214960621076386</v>
      </c>
      <c r="AM206" s="6">
        <f t="shared" si="210"/>
        <v>15.860766439540619</v>
      </c>
      <c r="AN206" s="6">
        <f t="shared" si="217"/>
        <v>100.7818052594172</v>
      </c>
      <c r="AO206" s="10">
        <f t="shared" si="218"/>
        <v>12</v>
      </c>
      <c r="AP206" s="7">
        <f t="array" ref="AP206">SUM(IF($Z206:$AK206&lt;0,1,0))</f>
        <v>1</v>
      </c>
      <c r="AQ206" s="9">
        <f t="shared" si="211"/>
        <v>8.3333333333333339</v>
      </c>
      <c r="AR206" s="7">
        <f t="array" ref="AR206">SUM(IF($Z206:$AK206&gt;15,1,0))</f>
        <v>6</v>
      </c>
      <c r="AS206" s="9">
        <f t="shared" si="212"/>
        <v>50</v>
      </c>
      <c r="AT206" s="7">
        <f t="array" ref="AT206">SUM(IF(Z206:AK206&gt;40,1,0))</f>
        <v>5</v>
      </c>
      <c r="AU206" s="9">
        <f t="shared" si="213"/>
        <v>41.666666666666671</v>
      </c>
      <c r="AV206" s="6">
        <v>-8.1883714450581291E-2</v>
      </c>
      <c r="AW206" s="6">
        <v>0.19260768394979699</v>
      </c>
      <c r="AX206" s="6">
        <v>-0.3884442608975136</v>
      </c>
      <c r="AY206" s="6">
        <v>1.5048326111912536</v>
      </c>
      <c r="AZ206" s="6">
        <v>-0.68497785711033599</v>
      </c>
      <c r="BA206" s="6">
        <v>16.709928617780669</v>
      </c>
      <c r="BB206" s="6">
        <v>-1.4595586305004016</v>
      </c>
      <c r="BC206" s="6">
        <v>23.385678772812703</v>
      </c>
      <c r="BD206" s="9">
        <v>-0.21569067778851592</v>
      </c>
      <c r="BE206" s="6">
        <v>0.60042862486793247</v>
      </c>
      <c r="BF206" s="6">
        <v>-0.89053296047361119</v>
      </c>
      <c r="BG206" s="6">
        <v>22.343940184315759</v>
      </c>
      <c r="BH206" s="6">
        <v>1.7030991690725861</v>
      </c>
      <c r="BI206" s="6">
        <v>7.1942446043165464</v>
      </c>
      <c r="BJ206" s="6">
        <v>-0.98488959593965308</v>
      </c>
      <c r="BK206" s="9">
        <v>-0.31953775073042534</v>
      </c>
      <c r="BL206" s="6">
        <v>90.77244258872652</v>
      </c>
      <c r="BM206" s="6">
        <v>-4.6995278941833867</v>
      </c>
      <c r="BN206" s="6">
        <f t="shared" si="240"/>
        <v>8.5934533063866301</v>
      </c>
      <c r="BO206" s="6">
        <f t="shared" si="219"/>
        <v>5.5361984749607851E-2</v>
      </c>
      <c r="BP206" s="6">
        <f t="shared" si="220"/>
        <v>90.77244258872652</v>
      </c>
      <c r="BQ206" s="10">
        <f t="shared" si="221"/>
        <v>18</v>
      </c>
      <c r="BR206" s="7">
        <f t="array" ref="BR206">SUM(IF($AV206:$BM206&lt;0,1,0))</f>
        <v>9</v>
      </c>
      <c r="BS206" s="9">
        <f t="shared" si="222"/>
        <v>50</v>
      </c>
      <c r="BT206" s="7">
        <f t="array" ref="BT206">SUM(IF($AV206:$BM206&gt;15,1,0))</f>
        <v>4</v>
      </c>
      <c r="BU206" s="9">
        <f t="shared" si="223"/>
        <v>22.222222222222221</v>
      </c>
      <c r="BV206" s="7">
        <f t="array" ref="BV206">SUM(IF(AV206:BM206&gt;40,1,0))</f>
        <v>1</v>
      </c>
      <c r="BW206" s="9">
        <f t="shared" si="241"/>
        <v>5.5555555555555554</v>
      </c>
      <c r="BX206" s="6">
        <v>0</v>
      </c>
      <c r="BY206" s="9">
        <v>3.4715525554484206</v>
      </c>
      <c r="BZ206" s="6">
        <v>7.4081200692707183</v>
      </c>
      <c r="CA206" s="6">
        <v>3.4920112007906345</v>
      </c>
      <c r="CB206" s="6">
        <v>28.672177295017541</v>
      </c>
      <c r="CC206" s="9">
        <v>10.985416382717727</v>
      </c>
      <c r="CD206" s="9">
        <v>2.1604784627747842</v>
      </c>
      <c r="CE206" s="6">
        <v>21.815680880330124</v>
      </c>
      <c r="CF206" s="7">
        <v>0</v>
      </c>
      <c r="CG206" s="9">
        <v>3.542332991370456</v>
      </c>
      <c r="CH206" s="9">
        <v>1.7467791816246248</v>
      </c>
      <c r="CI206" s="6">
        <v>2.9601701715726847</v>
      </c>
      <c r="CJ206" s="6">
        <v>12.001344688480508</v>
      </c>
      <c r="CK206" s="7">
        <v>0</v>
      </c>
      <c r="CL206" s="6">
        <v>11.865836837040856</v>
      </c>
      <c r="CM206" s="6">
        <v>5</v>
      </c>
      <c r="CN206" s="6">
        <v>15.230115918742104</v>
      </c>
      <c r="CO206" s="6">
        <v>5.8237145855194017</v>
      </c>
      <c r="CP206" s="6">
        <f t="shared" si="207"/>
        <v>7.5653184011500336</v>
      </c>
      <c r="CQ206" s="6">
        <f t="shared" si="208"/>
        <v>4.271166495685228</v>
      </c>
      <c r="CR206" s="6">
        <f t="shared" si="224"/>
        <v>28.672177295017541</v>
      </c>
      <c r="CS206" s="10">
        <f t="shared" si="225"/>
        <v>18</v>
      </c>
      <c r="CT206" s="7">
        <f t="array" ref="CT206">SUM(IF($BX206:$CO206&lt;0,1,0))</f>
        <v>0</v>
      </c>
      <c r="CU206" s="9">
        <f t="shared" si="204"/>
        <v>0</v>
      </c>
      <c r="CV206" s="7">
        <f t="array" ref="CV206">SUM(IF($BX206:$CO206&gt;15,1,0))</f>
        <v>3</v>
      </c>
      <c r="CW206" s="9">
        <f t="shared" si="205"/>
        <v>16.666666666666664</v>
      </c>
      <c r="CX206" s="7">
        <f t="array" ref="CX206">SUM(IF(BX206:CO206&gt;40,1,0))</f>
        <v>0</v>
      </c>
      <c r="CY206" s="9">
        <f t="shared" si="206"/>
        <v>0</v>
      </c>
      <c r="CZ206" s="6">
        <v>4.3443341121495394</v>
      </c>
      <c r="DA206" s="6">
        <v>4.9312745155819293</v>
      </c>
      <c r="DB206" s="6">
        <f t="shared" si="242"/>
        <v>4.6378043138657343</v>
      </c>
      <c r="DC206" s="6">
        <f t="shared" si="226"/>
        <v>4.6378043138657343</v>
      </c>
      <c r="DD206" s="6">
        <f t="shared" si="227"/>
        <v>4.9312745155819293</v>
      </c>
      <c r="DE206" s="10">
        <f t="shared" si="228"/>
        <v>2</v>
      </c>
      <c r="DF206" s="7">
        <f t="array" ref="DF206">SUM(IF($CZ206:$DA206&lt;0,1,0))</f>
        <v>0</v>
      </c>
      <c r="DG206" s="9">
        <f t="shared" si="229"/>
        <v>0</v>
      </c>
      <c r="DH206" s="7">
        <f t="array" ref="DH206">SUM(IF($CZ206:$DA206&gt;20,1,0))</f>
        <v>0</v>
      </c>
      <c r="DI206" s="9">
        <f t="shared" si="230"/>
        <v>0</v>
      </c>
      <c r="DJ206" s="7">
        <f t="array" ref="DJ206">SUM(IF(CZ206:DA206&gt;40,1,0))</f>
        <v>0</v>
      </c>
      <c r="DK206" s="9">
        <f t="shared" si="243"/>
        <v>0</v>
      </c>
      <c r="DL206" s="6">
        <v>22.032035300958185</v>
      </c>
      <c r="DM206" s="6">
        <v>1.2</v>
      </c>
      <c r="DN206" s="6">
        <f t="shared" si="214"/>
        <v>11.616017650479092</v>
      </c>
      <c r="DO206" s="6">
        <f t="shared" si="215"/>
        <v>11.616017650479092</v>
      </c>
      <c r="DP206" s="6">
        <f t="shared" si="216"/>
        <v>22.032035300958185</v>
      </c>
      <c r="DQ206" s="10">
        <f t="shared" si="246"/>
        <v>2</v>
      </c>
      <c r="DR206" s="7">
        <f t="array" ref="DR206">SUM(IF($DL206:$DM206&lt;0,1,0))</f>
        <v>0</v>
      </c>
      <c r="DS206" s="9">
        <f t="shared" si="247"/>
        <v>0</v>
      </c>
      <c r="DT206" s="7">
        <f t="array" ref="DT206">SUM(IF($DL206:$DM206&gt;15,1,0))</f>
        <v>1</v>
      </c>
      <c r="DU206" s="9">
        <f t="shared" si="248"/>
        <v>50</v>
      </c>
      <c r="DV206" s="7">
        <f t="array" ref="DV206">SUM(IF(DL206:DM206&gt;40,1,0))</f>
        <v>0</v>
      </c>
      <c r="DW206" s="9">
        <f t="shared" si="249"/>
        <v>0</v>
      </c>
      <c r="DX206" s="6">
        <f t="shared" si="245"/>
        <v>13.957761780364967</v>
      </c>
      <c r="DY206" s="6">
        <f t="shared" si="231"/>
        <v>3.950880939668977</v>
      </c>
      <c r="DZ206" s="6">
        <f t="shared" si="232"/>
        <v>100.7818052594172</v>
      </c>
      <c r="EA206" s="9">
        <f t="shared" si="250"/>
        <v>3.6774610856711685</v>
      </c>
      <c r="EB206" s="6">
        <f t="shared" si="233"/>
        <v>24.749838943305186</v>
      </c>
      <c r="EC206" s="9">
        <f t="shared" si="251"/>
        <v>2648.9268008587796</v>
      </c>
      <c r="ED206" s="10">
        <f t="shared" si="234"/>
        <v>65</v>
      </c>
      <c r="EE206" s="10">
        <f t="shared" si="235"/>
        <v>15</v>
      </c>
      <c r="EF206" s="9">
        <f t="shared" si="236"/>
        <v>23.076923076923077</v>
      </c>
      <c r="EG206" s="10">
        <f t="shared" si="237"/>
        <v>17</v>
      </c>
      <c r="EH206" s="9">
        <f t="shared" si="238"/>
        <v>26.153846153846157</v>
      </c>
      <c r="EI206" s="9">
        <f t="shared" si="252"/>
        <v>23.333333333333332</v>
      </c>
      <c r="EJ206" s="10">
        <f t="shared" si="239"/>
        <v>7</v>
      </c>
      <c r="EK206" s="9">
        <f t="shared" si="244"/>
        <v>10.76923076923077</v>
      </c>
      <c r="EL206" s="6"/>
      <c r="EM206" s="5"/>
      <c r="EN206" s="5"/>
      <c r="EO206" s="5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</row>
    <row r="207" spans="1:168" x14ac:dyDescent="0.4">
      <c r="A207" s="7"/>
      <c r="B207" s="17">
        <v>1998</v>
      </c>
      <c r="C207" s="9">
        <v>3.3197577973735681</v>
      </c>
      <c r="D207" s="9">
        <v>165.45873098149221</v>
      </c>
      <c r="E207" s="9">
        <v>6.6500415627612774E-2</v>
      </c>
      <c r="F207" s="9">
        <v>6.6500415627612774E-2</v>
      </c>
      <c r="G207" s="9">
        <v>0</v>
      </c>
      <c r="H207" s="9">
        <v>-1.2320151632635445</v>
      </c>
      <c r="I207" s="9">
        <v>11.311475409836058</v>
      </c>
      <c r="J207" s="9">
        <v>2.8629844910075475</v>
      </c>
      <c r="K207" s="9">
        <v>0</v>
      </c>
      <c r="L207" s="9">
        <v>20.3903441191577</v>
      </c>
      <c r="M207" s="9">
        <v>3.7471787408443369</v>
      </c>
      <c r="N207" s="9">
        <v>62.486217522829456</v>
      </c>
      <c r="O207" s="9">
        <v>100.82222258048917</v>
      </c>
      <c r="P207" s="6">
        <f t="shared" si="253"/>
        <v>28.407684408540131</v>
      </c>
      <c r="Q207" s="6">
        <f t="shared" si="254"/>
        <v>3.3197577973735681</v>
      </c>
      <c r="R207" s="6">
        <f t="shared" si="255"/>
        <v>165.45873098149221</v>
      </c>
      <c r="S207" s="10">
        <f t="shared" si="256"/>
        <v>13</v>
      </c>
      <c r="T207" s="7">
        <f t="array" ref="T207">SUM(IF($C207:$O207&lt;0,1,0))</f>
        <v>1</v>
      </c>
      <c r="U207" s="9">
        <f t="shared" si="257"/>
        <v>7.6923076923076925</v>
      </c>
      <c r="V207" s="7">
        <f t="array" ref="V207">SUM(IF($C207:$O207&gt;15,1,0))</f>
        <v>4</v>
      </c>
      <c r="W207" s="9">
        <f t="shared" si="258"/>
        <v>30.76923076923077</v>
      </c>
      <c r="X207" s="7">
        <f t="array" ref="X207">SUM(IF(C207:O207&gt;40,1,0))</f>
        <v>3</v>
      </c>
      <c r="Y207" s="9">
        <f t="shared" si="259"/>
        <v>23.076923076923077</v>
      </c>
      <c r="Z207" s="6">
        <v>-1.3285345056635034E-2</v>
      </c>
      <c r="AA207" s="6">
        <v>-2.8388928317957252E-2</v>
      </c>
      <c r="AB207" s="9">
        <v>8.1466395112016254</v>
      </c>
      <c r="AC207" s="9">
        <v>72.58064516129032</v>
      </c>
      <c r="AD207" s="9">
        <v>-11.042708734128503</v>
      </c>
      <c r="AE207" s="6">
        <v>-28.967551622418874</v>
      </c>
      <c r="AF207" s="6">
        <v>-2.3613145250391931</v>
      </c>
      <c r="AG207" s="6">
        <v>-4.1742321287267625</v>
      </c>
      <c r="AH207" s="6">
        <v>-2.2914321450906883</v>
      </c>
      <c r="AI207" s="6">
        <v>-0.89525514771708892</v>
      </c>
      <c r="AJ207" s="6">
        <v>18.415308498253768</v>
      </c>
      <c r="AK207" s="6">
        <v>-22.342159290536955</v>
      </c>
      <c r="AL207" s="6">
        <f t="shared" si="209"/>
        <v>2.2521887753094205</v>
      </c>
      <c r="AM207" s="6">
        <f t="shared" si="210"/>
        <v>-1.5933436464038886</v>
      </c>
      <c r="AN207" s="6">
        <f t="shared" si="217"/>
        <v>72.58064516129032</v>
      </c>
      <c r="AO207" s="10">
        <f t="shared" si="218"/>
        <v>12</v>
      </c>
      <c r="AP207" s="7">
        <f t="array" ref="AP207">SUM(IF($Z207:$AK207&lt;0,1,0))</f>
        <v>9</v>
      </c>
      <c r="AQ207" s="9">
        <f t="shared" si="211"/>
        <v>75</v>
      </c>
      <c r="AR207" s="7">
        <f t="array" ref="AR207">SUM(IF($Z207:$AK207&gt;15,1,0))</f>
        <v>2</v>
      </c>
      <c r="AS207" s="9">
        <f t="shared" si="212"/>
        <v>16.666666666666664</v>
      </c>
      <c r="AT207" s="7">
        <f t="array" ref="AT207">SUM(IF(Z207:AK207&gt;40,1,0))</f>
        <v>1</v>
      </c>
      <c r="AU207" s="9">
        <f t="shared" si="213"/>
        <v>8.3333333333333321</v>
      </c>
      <c r="AV207" s="6">
        <v>0.23197195201609677</v>
      </c>
      <c r="AW207" s="6">
        <v>0.10732230057945991</v>
      </c>
      <c r="AX207" s="6">
        <v>0.38969904480827822</v>
      </c>
      <c r="AY207" s="6">
        <v>0.34265051017592363</v>
      </c>
      <c r="AZ207" s="6">
        <v>0.29307940585150405</v>
      </c>
      <c r="BA207" s="6">
        <v>-7.4617737003058178</v>
      </c>
      <c r="BB207" s="6">
        <v>6.5529512015505276</v>
      </c>
      <c r="BC207" s="6">
        <v>7.6314496314496383</v>
      </c>
      <c r="BD207" s="9">
        <v>0.72930774814992105</v>
      </c>
      <c r="BE207" s="6">
        <v>1.1182957420619033E-2</v>
      </c>
      <c r="BF207" s="6">
        <v>11.653841375827746</v>
      </c>
      <c r="BG207" s="6">
        <v>-0.39795338260374402</v>
      </c>
      <c r="BH207" s="6">
        <v>0.21667008325096937</v>
      </c>
      <c r="BI207" s="6">
        <v>246.47651006711408</v>
      </c>
      <c r="BJ207" s="6">
        <v>1.584714956217903</v>
      </c>
      <c r="BK207" s="9">
        <v>6.627594433465811</v>
      </c>
      <c r="BL207" s="6">
        <v>52.945696845893828</v>
      </c>
      <c r="BM207" s="6">
        <v>-1.147934961266206</v>
      </c>
      <c r="BN207" s="6">
        <f t="shared" si="240"/>
        <v>18.154832248310917</v>
      </c>
      <c r="BO207" s="6">
        <f t="shared" si="219"/>
        <v>0.36617477749210092</v>
      </c>
      <c r="BP207" s="6">
        <f t="shared" si="220"/>
        <v>246.47651006711408</v>
      </c>
      <c r="BQ207" s="10">
        <f t="shared" si="221"/>
        <v>18</v>
      </c>
      <c r="BR207" s="7">
        <f t="array" ref="BR207">SUM(IF($AV207:$BM207&lt;0,1,0))</f>
        <v>3</v>
      </c>
      <c r="BS207" s="9">
        <f t="shared" si="222"/>
        <v>16.666666666666668</v>
      </c>
      <c r="BT207" s="7">
        <f t="array" ref="BT207">SUM(IF($AV207:$BM207&gt;15,1,0))</f>
        <v>2</v>
      </c>
      <c r="BU207" s="9">
        <f t="shared" si="223"/>
        <v>11.111111111111111</v>
      </c>
      <c r="BV207" s="7">
        <f t="array" ref="BV207">SUM(IF(AV207:BM207&gt;40,1,0))</f>
        <v>2</v>
      </c>
      <c r="BW207" s="9">
        <f t="shared" si="241"/>
        <v>11.111111111111111</v>
      </c>
      <c r="BX207" s="6">
        <v>0</v>
      </c>
      <c r="BY207" s="9">
        <v>5.2190121155638369</v>
      </c>
      <c r="BZ207" s="6">
        <v>8.2676460050161271</v>
      </c>
      <c r="CA207" s="6">
        <v>7.7215161092289764</v>
      </c>
      <c r="CB207" s="6">
        <v>16.53859830857003</v>
      </c>
      <c r="CC207" s="9">
        <v>11.105653117196779</v>
      </c>
      <c r="CD207" s="9">
        <v>9.9008040096063574</v>
      </c>
      <c r="CE207" s="6">
        <v>54.132791327913289</v>
      </c>
      <c r="CF207" s="7">
        <v>0</v>
      </c>
      <c r="CG207" s="9">
        <v>10.868917641268737</v>
      </c>
      <c r="CH207" s="9">
        <v>5.4482137129416186</v>
      </c>
      <c r="CI207" s="6">
        <v>22.041740378310859</v>
      </c>
      <c r="CJ207" s="6">
        <v>11.995997998999508</v>
      </c>
      <c r="CK207" s="7">
        <v>0</v>
      </c>
      <c r="CL207" s="6">
        <v>20.347033898305078</v>
      </c>
      <c r="CM207" s="6">
        <v>15.750915750915762</v>
      </c>
      <c r="CN207" s="6">
        <v>7.7390438247012083</v>
      </c>
      <c r="CO207" s="6">
        <v>11.948438274665341</v>
      </c>
      <c r="CP207" s="6">
        <f t="shared" si="207"/>
        <v>12.168129026289085</v>
      </c>
      <c r="CQ207" s="6">
        <f t="shared" si="208"/>
        <v>10.384860825437547</v>
      </c>
      <c r="CR207" s="6">
        <f t="shared" si="224"/>
        <v>54.132791327913289</v>
      </c>
      <c r="CS207" s="10">
        <f t="shared" si="225"/>
        <v>18</v>
      </c>
      <c r="CT207" s="7">
        <f t="array" ref="CT207">SUM(IF($BX207:$CO207&lt;0,1,0))</f>
        <v>0</v>
      </c>
      <c r="CU207" s="9">
        <f t="shared" si="204"/>
        <v>0</v>
      </c>
      <c r="CV207" s="7">
        <f t="array" ref="CV207">SUM(IF($BX207:$CO207&gt;15,1,0))</f>
        <v>5</v>
      </c>
      <c r="CW207" s="9">
        <f t="shared" si="205"/>
        <v>27.777777777777779</v>
      </c>
      <c r="CX207" s="7">
        <f t="array" ref="CX207">SUM(IF(BX207:CO207&gt;40,1,0))</f>
        <v>1</v>
      </c>
      <c r="CY207" s="9">
        <f t="shared" si="206"/>
        <v>5.5555555555555554</v>
      </c>
      <c r="CZ207" s="6">
        <v>7.0953747113567944</v>
      </c>
      <c r="DA207" s="6">
        <v>1.1612655343278711</v>
      </c>
      <c r="DB207" s="6">
        <f t="shared" si="242"/>
        <v>4.1283201228423323</v>
      </c>
      <c r="DC207" s="6">
        <f t="shared" si="226"/>
        <v>4.1283201228423323</v>
      </c>
      <c r="DD207" s="6">
        <f t="shared" si="227"/>
        <v>7.0953747113567944</v>
      </c>
      <c r="DE207" s="10">
        <f t="shared" si="228"/>
        <v>2</v>
      </c>
      <c r="DF207" s="7">
        <f t="array" ref="DF207">SUM(IF($CZ207:$DA207&lt;0,1,0))</f>
        <v>0</v>
      </c>
      <c r="DG207" s="9">
        <f t="shared" si="229"/>
        <v>0</v>
      </c>
      <c r="DH207" s="7">
        <f t="array" ref="DH207">SUM(IF($CZ207:$DA207&gt;20,1,0))</f>
        <v>0</v>
      </c>
      <c r="DI207" s="9">
        <f t="shared" si="230"/>
        <v>0</v>
      </c>
      <c r="DJ207" s="7">
        <f t="array" ref="DJ207">SUM(IF(CZ207:DA207&gt;40,1,0))</f>
        <v>0</v>
      </c>
      <c r="DK207" s="9">
        <f t="shared" si="243"/>
        <v>0</v>
      </c>
      <c r="DL207" s="6">
        <v>6.3200835454604753</v>
      </c>
      <c r="DM207" s="6">
        <v>1.3</v>
      </c>
      <c r="DN207" s="6">
        <f t="shared" si="214"/>
        <v>3.8100417727302376</v>
      </c>
      <c r="DO207" s="6">
        <f t="shared" si="215"/>
        <v>3.810041772730238</v>
      </c>
      <c r="DP207" s="6">
        <f t="shared" si="216"/>
        <v>6.3200835454604753</v>
      </c>
      <c r="DQ207" s="10">
        <f t="shared" si="246"/>
        <v>2</v>
      </c>
      <c r="DR207" s="7">
        <f t="array" ref="DR207">SUM(IF($DL207:$DM207&lt;0,1,0))</f>
        <v>0</v>
      </c>
      <c r="DS207" s="9">
        <f t="shared" si="247"/>
        <v>0</v>
      </c>
      <c r="DT207" s="7">
        <f t="array" ref="DT207">SUM(IF($DL207:$DM207&gt;15,1,0))</f>
        <v>0</v>
      </c>
      <c r="DU207" s="9">
        <f t="shared" si="248"/>
        <v>0</v>
      </c>
      <c r="DV207" s="7">
        <f t="array" ref="DV207">SUM(IF(DL207:DM207&gt;40,1,0))</f>
        <v>0</v>
      </c>
      <c r="DW207" s="9">
        <f t="shared" si="249"/>
        <v>0</v>
      </c>
      <c r="DX207" s="6">
        <f t="shared" si="245"/>
        <v>14.738710605364304</v>
      </c>
      <c r="DY207" s="6">
        <f t="shared" si="231"/>
        <v>3.3197577973735681</v>
      </c>
      <c r="DZ207" s="6">
        <f t="shared" si="232"/>
        <v>246.47651006711408</v>
      </c>
      <c r="EA207" s="9">
        <f t="shared" si="250"/>
        <v>3.4675423433501442</v>
      </c>
      <c r="EB207" s="6">
        <f t="shared" si="233"/>
        <v>40.365350867767958</v>
      </c>
      <c r="EC207" s="9">
        <f t="shared" si="251"/>
        <v>2513.5045660661976</v>
      </c>
      <c r="ED207" s="10">
        <f t="shared" si="234"/>
        <v>65</v>
      </c>
      <c r="EE207" s="10">
        <f t="shared" si="235"/>
        <v>13</v>
      </c>
      <c r="EF207" s="9">
        <f t="shared" si="236"/>
        <v>20</v>
      </c>
      <c r="EG207" s="10">
        <f t="shared" si="237"/>
        <v>13</v>
      </c>
      <c r="EH207" s="9">
        <f t="shared" si="238"/>
        <v>20</v>
      </c>
      <c r="EI207" s="9">
        <f t="shared" si="252"/>
        <v>22.564102564102569</v>
      </c>
      <c r="EJ207" s="10">
        <f t="shared" si="239"/>
        <v>7</v>
      </c>
      <c r="EK207" s="9">
        <f t="shared" si="244"/>
        <v>10.76923076923077</v>
      </c>
      <c r="EL207" s="6"/>
      <c r="EM207" s="5"/>
      <c r="EN207" s="5"/>
      <c r="EO207" s="5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</row>
    <row r="208" spans="1:168" x14ac:dyDescent="0.4">
      <c r="A208" s="7"/>
      <c r="B208" s="17">
        <v>1999</v>
      </c>
      <c r="C208" s="9">
        <v>14.847953129168179</v>
      </c>
      <c r="D208" s="9">
        <v>701.13711414213924</v>
      </c>
      <c r="E208" s="9">
        <v>0</v>
      </c>
      <c r="F208" s="9">
        <v>0</v>
      </c>
      <c r="G208" s="9">
        <v>0.50177095631640523</v>
      </c>
      <c r="H208" s="9">
        <v>17.809374273086753</v>
      </c>
      <c r="I208" s="9">
        <v>2.7619182117134322</v>
      </c>
      <c r="J208" s="9">
        <v>-7.0089532978755864</v>
      </c>
      <c r="K208" s="9">
        <v>347.54637667915568</v>
      </c>
      <c r="L208" s="9">
        <v>5.025597269624571</v>
      </c>
      <c r="M208" s="9">
        <v>-1.667838578458225</v>
      </c>
      <c r="N208" s="9">
        <v>14.496807196422656</v>
      </c>
      <c r="O208" s="9">
        <v>2.0594500283656059</v>
      </c>
      <c r="P208" s="6">
        <f t="shared" si="253"/>
        <v>84.42381307766604</v>
      </c>
      <c r="Q208" s="6">
        <f t="shared" si="254"/>
        <v>2.7619182117134322</v>
      </c>
      <c r="R208" s="6">
        <f t="shared" si="255"/>
        <v>701.13711414213924</v>
      </c>
      <c r="S208" s="10">
        <f t="shared" si="256"/>
        <v>13</v>
      </c>
      <c r="T208" s="7">
        <f t="array" ref="T208">SUM(IF($C208:$O208&lt;0,1,0))</f>
        <v>2</v>
      </c>
      <c r="U208" s="9">
        <f t="shared" si="257"/>
        <v>15.384615384615385</v>
      </c>
      <c r="V208" s="7">
        <f t="array" ref="V208">SUM(IF($C208:$O208&gt;15,1,0))</f>
        <v>3</v>
      </c>
      <c r="W208" s="9">
        <f t="shared" si="258"/>
        <v>23.076923076923077</v>
      </c>
      <c r="X208" s="7">
        <f t="array" ref="X208">SUM(IF(C208:O208&gt;40,1,0))</f>
        <v>2</v>
      </c>
      <c r="Y208" s="9">
        <f t="shared" si="259"/>
        <v>15.384615384615385</v>
      </c>
      <c r="Z208" s="6">
        <v>9.6633529418799213E-3</v>
      </c>
      <c r="AA208" s="6">
        <v>0.33818233449072199</v>
      </c>
      <c r="AB208" s="9">
        <v>2.3775894538606623</v>
      </c>
      <c r="AC208" s="9">
        <v>-11.713395638629287</v>
      </c>
      <c r="AD208" s="9">
        <v>-11.591695501730094</v>
      </c>
      <c r="AE208" s="6">
        <v>-5.4817275747508276</v>
      </c>
      <c r="AF208" s="6">
        <v>0</v>
      </c>
      <c r="AG208" s="6">
        <v>2.58735958589007</v>
      </c>
      <c r="AH208" s="6">
        <v>3.2105276632786506</v>
      </c>
      <c r="AI208" s="6">
        <v>0.33122553447755276</v>
      </c>
      <c r="AJ208" s="6">
        <v>-1.0215053763440785</v>
      </c>
      <c r="AK208" s="6">
        <v>2.1231364639829886</v>
      </c>
      <c r="AL208" s="6">
        <f t="shared" si="209"/>
        <v>-1.5692199752109799</v>
      </c>
      <c r="AM208" s="6">
        <f t="shared" si="210"/>
        <v>0.17044444370971634</v>
      </c>
      <c r="AN208" s="6">
        <f t="shared" si="217"/>
        <v>3.2105276632786506</v>
      </c>
      <c r="AO208" s="10">
        <f t="shared" si="218"/>
        <v>12</v>
      </c>
      <c r="AP208" s="7">
        <f t="array" ref="AP208">SUM(IF($Z208:$AK208&lt;0,1,0))</f>
        <v>4</v>
      </c>
      <c r="AQ208" s="9">
        <f t="shared" si="211"/>
        <v>33.333333333333336</v>
      </c>
      <c r="AR208" s="7">
        <f t="array" ref="AR208">SUM(IF($Z208:$AK208&gt;15,1,0))</f>
        <v>0</v>
      </c>
      <c r="AS208" s="9">
        <f t="shared" si="212"/>
        <v>0</v>
      </c>
      <c r="AT208" s="7">
        <f t="array" ref="AT208">SUM(IF(Z208:AK208&gt;40,1,0))</f>
        <v>0</v>
      </c>
      <c r="AU208" s="9">
        <f t="shared" si="213"/>
        <v>0</v>
      </c>
      <c r="AV208" s="6">
        <v>-0.08</v>
      </c>
      <c r="AW208" s="6">
        <v>-0.7</v>
      </c>
      <c r="AX208" s="6">
        <v>-0.5042248464945942</v>
      </c>
      <c r="AY208" s="6">
        <v>-8.0136738598590718E-2</v>
      </c>
      <c r="AZ208" s="6">
        <v>0.5</v>
      </c>
      <c r="BA208" s="6">
        <v>17.244487171783952</v>
      </c>
      <c r="BB208" s="6">
        <v>0.35536405931859694</v>
      </c>
      <c r="BC208" s="6">
        <v>15.29014290279871</v>
      </c>
      <c r="BD208" s="9">
        <v>-8.0755901265383567E-2</v>
      </c>
      <c r="BE208" s="6">
        <v>-7.8501537481656669E-2</v>
      </c>
      <c r="BF208" s="6">
        <v>-10.02655062909421</v>
      </c>
      <c r="BG208" s="6">
        <v>18.387557077625559</v>
      </c>
      <c r="BH208" s="6">
        <v>-8.0858629532454263E-2</v>
      </c>
      <c r="BI208" s="6">
        <v>30.750605326876524</v>
      </c>
      <c r="BJ208" s="6">
        <v>0.72</v>
      </c>
      <c r="BK208" s="9">
        <v>5.7825881348830652</v>
      </c>
      <c r="BL208" s="6">
        <v>72.16597130355143</v>
      </c>
      <c r="BM208" s="6">
        <v>2.3571438034923897</v>
      </c>
      <c r="BN208" s="6">
        <f t="shared" si="240"/>
        <v>8.4401573054368519</v>
      </c>
      <c r="BO208" s="6">
        <f t="shared" si="219"/>
        <v>0.42768202965929847</v>
      </c>
      <c r="BP208" s="6">
        <f t="shared" si="220"/>
        <v>72.16597130355143</v>
      </c>
      <c r="BQ208" s="10">
        <f t="shared" si="221"/>
        <v>18</v>
      </c>
      <c r="BR208" s="7">
        <f t="array" ref="BR208">SUM(IF($AV208:$BM208&lt;0,1,0))</f>
        <v>8</v>
      </c>
      <c r="BS208" s="9">
        <f t="shared" si="222"/>
        <v>44.444444444444443</v>
      </c>
      <c r="BT208" s="7">
        <f t="array" ref="BT208">SUM(IF($AV208:$BM208&gt;15,1,0))</f>
        <v>5</v>
      </c>
      <c r="BU208" s="9">
        <f t="shared" si="223"/>
        <v>27.777777777777779</v>
      </c>
      <c r="BV208" s="7">
        <f t="array" ref="BV208">SUM(IF(AV208:BM208&gt;40,1,0))</f>
        <v>1</v>
      </c>
      <c r="BW208" s="9">
        <f t="shared" si="241"/>
        <v>5.5555555555555554</v>
      </c>
      <c r="BX208" s="6">
        <v>0</v>
      </c>
      <c r="BY208" s="9">
        <v>6.111603188662551</v>
      </c>
      <c r="BZ208" s="6">
        <v>48.010258955903005</v>
      </c>
      <c r="CA208" s="6">
        <v>11.883403339173038</v>
      </c>
      <c r="CB208" s="6">
        <v>24.294868393122471</v>
      </c>
      <c r="CC208" s="9">
        <v>9.8629430403065257</v>
      </c>
      <c r="CD208" s="9">
        <v>1.5923687910918582</v>
      </c>
      <c r="CE208" s="6">
        <v>196.60073260073258</v>
      </c>
      <c r="CF208" s="7">
        <v>0</v>
      </c>
      <c r="CG208" s="9">
        <v>14.202189175613</v>
      </c>
      <c r="CH208" s="9">
        <v>5.0428749384396898</v>
      </c>
      <c r="CI208" s="6">
        <v>-3.5549923973644204</v>
      </c>
      <c r="CJ208" s="6">
        <v>10.041093442915837</v>
      </c>
      <c r="CK208" s="7">
        <v>0</v>
      </c>
      <c r="CL208" s="6">
        <v>17.205539066048402</v>
      </c>
      <c r="CM208" s="6">
        <v>11.075949367088601</v>
      </c>
      <c r="CN208" s="6">
        <v>7.3772765091984827</v>
      </c>
      <c r="CO208" s="6">
        <v>14.836138175376433</v>
      </c>
      <c r="CP208" s="6">
        <f t="shared" si="207"/>
        <v>20.810124810350448</v>
      </c>
      <c r="CQ208" s="6">
        <f t="shared" si="208"/>
        <v>9.9520182416111815</v>
      </c>
      <c r="CR208" s="6">
        <f t="shared" si="224"/>
        <v>196.60073260073258</v>
      </c>
      <c r="CS208" s="10">
        <f t="shared" si="225"/>
        <v>18</v>
      </c>
      <c r="CT208" s="7">
        <f t="array" ref="CT208">SUM(IF($BX208:$CO208&lt;0,1,0))</f>
        <v>1</v>
      </c>
      <c r="CU208" s="9">
        <f t="shared" si="204"/>
        <v>5.5555555555555554</v>
      </c>
      <c r="CV208" s="7">
        <f t="array" ref="CV208">SUM(IF($BX208:$CO208&gt;15,1,0))</f>
        <v>4</v>
      </c>
      <c r="CW208" s="9">
        <f t="shared" si="205"/>
        <v>22.222222222222221</v>
      </c>
      <c r="CX208" s="7">
        <f t="array" ref="CX208">SUM(IF(BX208:CO208&gt;40,1,0))</f>
        <v>2</v>
      </c>
      <c r="CY208" s="9">
        <f t="shared" si="206"/>
        <v>11.111111111111111</v>
      </c>
      <c r="CZ208" s="6">
        <v>-5.6974844821953585</v>
      </c>
      <c r="DA208" s="6">
        <v>-2.3028620337606331</v>
      </c>
      <c r="DB208" s="6">
        <f t="shared" si="242"/>
        <v>-4.0001732579779956</v>
      </c>
      <c r="DC208" s="6">
        <f t="shared" si="226"/>
        <v>-4.0001732579779956</v>
      </c>
      <c r="DD208" s="6">
        <f t="shared" si="227"/>
        <v>-2.3028620337606331</v>
      </c>
      <c r="DE208" s="10">
        <f t="shared" si="228"/>
        <v>2</v>
      </c>
      <c r="DF208" s="7">
        <f t="array" ref="DF208">SUM(IF($CZ208:$DA208&lt;0,1,0))</f>
        <v>2</v>
      </c>
      <c r="DG208" s="9">
        <f t="shared" si="229"/>
        <v>100</v>
      </c>
      <c r="DH208" s="7">
        <f t="array" ref="DH208">SUM(IF($CZ208:$DA208&gt;20,1,0))</f>
        <v>0</v>
      </c>
      <c r="DI208" s="9">
        <f t="shared" si="230"/>
        <v>0</v>
      </c>
      <c r="DJ208" s="7">
        <f t="array" ref="DJ208">SUM(IF(CZ208:DA208&gt;40,1,0))</f>
        <v>0</v>
      </c>
      <c r="DK208" s="9">
        <f t="shared" si="243"/>
        <v>0</v>
      </c>
      <c r="DL208" s="6">
        <v>-6.1027791249470553</v>
      </c>
      <c r="DM208" s="6">
        <v>-0.1</v>
      </c>
      <c r="DN208" s="6">
        <f t="shared" si="214"/>
        <v>-3.1013895624735275</v>
      </c>
      <c r="DO208" s="6">
        <f t="shared" si="215"/>
        <v>-3.1013895624735275</v>
      </c>
      <c r="DP208" s="6">
        <f t="shared" si="216"/>
        <v>-0.1</v>
      </c>
      <c r="DQ208" s="10">
        <f t="shared" si="246"/>
        <v>2</v>
      </c>
      <c r="DR208" s="7">
        <f t="array" ref="DR208">SUM(IF($DL208:$DM208&lt;0,1,0))</f>
        <v>2</v>
      </c>
      <c r="DS208" s="9">
        <f t="shared" si="247"/>
        <v>100</v>
      </c>
      <c r="DT208" s="7">
        <f t="array" ref="DT208">SUM(IF($DL208:$DM208&gt;15,1,0))</f>
        <v>0</v>
      </c>
      <c r="DU208" s="9">
        <f t="shared" si="248"/>
        <v>0</v>
      </c>
      <c r="DV208" s="7">
        <f t="array" ref="DV208">SUM(IF(DL208:DM208&gt;40,1,0))</f>
        <v>0</v>
      </c>
      <c r="DW208" s="9">
        <f t="shared" si="249"/>
        <v>0</v>
      </c>
      <c r="DX208" s="6">
        <f t="shared" si="245"/>
        <v>24.476628965390706</v>
      </c>
      <c r="DY208" s="6">
        <f t="shared" si="231"/>
        <v>1.5923687910918582</v>
      </c>
      <c r="DZ208" s="6">
        <f t="shared" si="232"/>
        <v>701.13711414213924</v>
      </c>
      <c r="EA208" s="9">
        <f t="shared" si="250"/>
        <v>2.5275478587223912</v>
      </c>
      <c r="EB208" s="6">
        <f t="shared" si="233"/>
        <v>98.797877078349373</v>
      </c>
      <c r="EC208" s="9">
        <f t="shared" si="251"/>
        <v>2208.2710498625434</v>
      </c>
      <c r="ED208" s="10">
        <f t="shared" si="234"/>
        <v>65</v>
      </c>
      <c r="EE208" s="10">
        <f t="shared" si="235"/>
        <v>19</v>
      </c>
      <c r="EF208" s="9">
        <f t="shared" si="236"/>
        <v>29.23076923076923</v>
      </c>
      <c r="EG208" s="10">
        <f t="shared" si="237"/>
        <v>12</v>
      </c>
      <c r="EH208" s="9">
        <f t="shared" si="238"/>
        <v>18.461538461538463</v>
      </c>
      <c r="EI208" s="9">
        <f t="shared" si="252"/>
        <v>21.025641025641029</v>
      </c>
      <c r="EJ208" s="10">
        <f t="shared" si="239"/>
        <v>5</v>
      </c>
      <c r="EK208" s="9">
        <f t="shared" si="244"/>
        <v>7.6923076923076925</v>
      </c>
      <c r="EL208" s="6"/>
      <c r="EM208" s="5"/>
      <c r="EN208" s="5"/>
      <c r="EO208" s="5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</row>
    <row r="209" spans="1:168" x14ac:dyDescent="0.4">
      <c r="A209" s="7"/>
      <c r="B209" s="17">
        <v>2000</v>
      </c>
      <c r="C209" s="9">
        <v>8.6973395100289572</v>
      </c>
      <c r="D209" s="9">
        <v>201.39858635966101</v>
      </c>
      <c r="E209" s="9">
        <v>1.3820300885925008E-4</v>
      </c>
      <c r="F209" s="9">
        <v>1.3820300885925008E-4</v>
      </c>
      <c r="G209" s="9">
        <v>8.3700440528634346</v>
      </c>
      <c r="H209" s="9">
        <v>7.0004908776288843</v>
      </c>
      <c r="I209" s="9">
        <v>9.477383383068938</v>
      </c>
      <c r="J209" s="9">
        <v>-2.4908903736996724</v>
      </c>
      <c r="K209" s="9">
        <v>11.842776927003573</v>
      </c>
      <c r="L209" s="9">
        <v>22.975058899991897</v>
      </c>
      <c r="M209" s="9">
        <v>2.4447461273193749</v>
      </c>
      <c r="N209" s="9">
        <v>57.960861487962489</v>
      </c>
      <c r="O209" s="9">
        <v>44.383410070584283</v>
      </c>
      <c r="P209" s="6">
        <f t="shared" si="253"/>
        <v>28.620006440648531</v>
      </c>
      <c r="Q209" s="6">
        <f t="shared" si="254"/>
        <v>8.6973395100289572</v>
      </c>
      <c r="R209" s="6">
        <f t="shared" si="255"/>
        <v>201.39858635966101</v>
      </c>
      <c r="S209" s="10">
        <f t="shared" si="256"/>
        <v>13</v>
      </c>
      <c r="T209" s="7">
        <f t="array" ref="T209">SUM(IF($C209:$O209&lt;0,1,0))</f>
        <v>1</v>
      </c>
      <c r="U209" s="9">
        <f t="shared" si="257"/>
        <v>7.6923076923076925</v>
      </c>
      <c r="V209" s="7">
        <f t="array" ref="V209">SUM(IF($C209:$O209&gt;15,1,0))</f>
        <v>4</v>
      </c>
      <c r="W209" s="9">
        <f t="shared" si="258"/>
        <v>30.76923076923077</v>
      </c>
      <c r="X209" s="7">
        <f t="array" ref="X209">SUM(IF(C209:O209&gt;40,1,0))</f>
        <v>3</v>
      </c>
      <c r="Y209" s="9">
        <f t="shared" si="259"/>
        <v>23.076923076923077</v>
      </c>
      <c r="Z209" s="6">
        <v>-2.5363850474069416E-2</v>
      </c>
      <c r="AA209" s="15">
        <v>0</v>
      </c>
      <c r="AB209" s="9">
        <v>7.495976086456646</v>
      </c>
      <c r="AC209" s="9">
        <v>35.426958362738169</v>
      </c>
      <c r="AD209" s="9">
        <v>12.426614481409004</v>
      </c>
      <c r="AE209" s="6">
        <v>11.115992970123024</v>
      </c>
      <c r="AF209" s="4">
        <v>0</v>
      </c>
      <c r="AG209" s="6">
        <v>5.3418269160971033</v>
      </c>
      <c r="AH209" s="6">
        <v>24.024508223153806</v>
      </c>
      <c r="AI209" s="6">
        <v>3.9315726290516384</v>
      </c>
      <c r="AJ209" s="6">
        <v>-2.6926359897571195</v>
      </c>
      <c r="AK209" s="6">
        <v>15.472644782492662</v>
      </c>
      <c r="AL209" s="6">
        <f t="shared" si="209"/>
        <v>9.376507884274238</v>
      </c>
      <c r="AM209" s="6">
        <f t="shared" si="210"/>
        <v>6.4189015012768742</v>
      </c>
      <c r="AN209" s="6">
        <f t="shared" si="217"/>
        <v>35.426958362738169</v>
      </c>
      <c r="AO209" s="10">
        <f t="shared" si="218"/>
        <v>12</v>
      </c>
      <c r="AP209" s="7">
        <f t="array" ref="AP209">SUM(IF($Z209:$AK209&lt;0,1,0))</f>
        <v>2</v>
      </c>
      <c r="AQ209" s="9">
        <f t="shared" si="211"/>
        <v>16.666666666666668</v>
      </c>
      <c r="AR209" s="7">
        <f t="array" ref="AR209">SUM(IF($Z209:$AK209&gt;15,1,0))</f>
        <v>3</v>
      </c>
      <c r="AS209" s="9">
        <f t="shared" si="212"/>
        <v>25</v>
      </c>
      <c r="AT209" s="7">
        <f t="array" ref="AT209">SUM(IF(Z209:AK209&gt;40,1,0))</f>
        <v>0</v>
      </c>
      <c r="AU209" s="9">
        <f t="shared" si="213"/>
        <v>0</v>
      </c>
      <c r="AV209" s="9">
        <v>7.9633642448772912</v>
      </c>
      <c r="AW209" s="9">
        <v>7.9633642448772912</v>
      </c>
      <c r="AX209" s="6">
        <v>0.40694332916517695</v>
      </c>
      <c r="AY209" s="9">
        <v>7.9633642448772912</v>
      </c>
      <c r="AZ209" s="9">
        <v>7.9633642448772912</v>
      </c>
      <c r="BA209" s="9">
        <v>7.9633642448772912</v>
      </c>
      <c r="BB209" s="6">
        <v>3.1</v>
      </c>
      <c r="BC209" s="6">
        <v>12.755425312846501</v>
      </c>
      <c r="BD209" s="9">
        <v>7.9633642448772912</v>
      </c>
      <c r="BE209" s="9">
        <v>7.9633642448772912</v>
      </c>
      <c r="BF209" s="11">
        <v>1.9445953925914194</v>
      </c>
      <c r="BG209" s="6">
        <v>-0.12294192801869386</v>
      </c>
      <c r="BH209" s="9">
        <v>7.9633642448772912</v>
      </c>
      <c r="BI209" s="6">
        <v>4.296296296296287</v>
      </c>
      <c r="BJ209" s="9">
        <v>7.9633642448772912</v>
      </c>
      <c r="BK209" s="9">
        <v>3.5976491781889886</v>
      </c>
      <c r="BL209" s="6">
        <v>24.378463243442926</v>
      </c>
      <c r="BM209" s="6">
        <v>6.9369006418501966</v>
      </c>
      <c r="BN209" s="6">
        <f t="shared" si="240"/>
        <v>7.1646449816810254</v>
      </c>
      <c r="BO209" s="6">
        <f t="shared" si="219"/>
        <v>7.9633642448772912</v>
      </c>
      <c r="BP209" s="6">
        <f t="shared" si="220"/>
        <v>24.378463243442926</v>
      </c>
      <c r="BQ209" s="10">
        <f t="shared" si="221"/>
        <v>18</v>
      </c>
      <c r="BR209" s="7">
        <f t="array" ref="BR209">SUM(IF($AV209:$BM209&lt;0,1,0))</f>
        <v>1</v>
      </c>
      <c r="BS209" s="9">
        <f t="shared" si="222"/>
        <v>5.5555555555555554</v>
      </c>
      <c r="BT209" s="7">
        <f t="array" ref="BT209">SUM(IF($AV209:$BM209&gt;15,1,0))</f>
        <v>1</v>
      </c>
      <c r="BU209" s="9">
        <f t="shared" si="223"/>
        <v>5.5555555555555554</v>
      </c>
      <c r="BV209" s="7">
        <f t="array" ref="BV209">SUM(IF(AV209:BM209&gt;40,1,0))</f>
        <v>0</v>
      </c>
      <c r="BW209" s="9">
        <f t="shared" si="241"/>
        <v>0</v>
      </c>
      <c r="BX209" s="6">
        <v>0</v>
      </c>
      <c r="BY209" s="9">
        <v>6.6777963272120155</v>
      </c>
      <c r="BZ209" s="6">
        <v>9.256567915036328</v>
      </c>
      <c r="CA209" s="6">
        <v>8.0385609447808584</v>
      </c>
      <c r="CB209" s="6">
        <v>16.717633434199499</v>
      </c>
      <c r="CC209" s="9">
        <v>6.6501224051779051</v>
      </c>
      <c r="CD209" s="9">
        <v>3.9602972716843654</v>
      </c>
      <c r="CE209" s="6">
        <v>23.499481302178538</v>
      </c>
      <c r="CF209" s="7">
        <v>0</v>
      </c>
      <c r="CG209" s="9">
        <v>-1.1460405787613537</v>
      </c>
      <c r="CH209" s="9">
        <v>4.3905432331993621</v>
      </c>
      <c r="CI209" s="6">
        <v>0.60855764480833852</v>
      </c>
      <c r="CJ209" s="6">
        <v>6.0017860042214544</v>
      </c>
      <c r="CK209" s="7">
        <v>0</v>
      </c>
      <c r="CL209" s="6">
        <v>5.9491838046658696</v>
      </c>
      <c r="CM209" s="6">
        <v>0.48433048433049741</v>
      </c>
      <c r="CN209" s="6">
        <v>7.7486009470512318</v>
      </c>
      <c r="CO209" s="6">
        <v>7.9444658696490533</v>
      </c>
      <c r="CP209" s="6">
        <f t="shared" si="207"/>
        <v>5.9323270560796644</v>
      </c>
      <c r="CQ209" s="6">
        <f t="shared" si="208"/>
        <v>5.975484904443662</v>
      </c>
      <c r="CR209" s="6">
        <f t="shared" si="224"/>
        <v>23.499481302178538</v>
      </c>
      <c r="CS209" s="10">
        <f t="shared" si="225"/>
        <v>18</v>
      </c>
      <c r="CT209" s="7">
        <f t="array" ref="CT209">SUM(IF($BX209:$CO209&lt;0,1,0))</f>
        <v>1</v>
      </c>
      <c r="CU209" s="9">
        <f t="shared" si="204"/>
        <v>5.5555555555555554</v>
      </c>
      <c r="CV209" s="7">
        <f t="array" ref="CV209">SUM(IF($BX209:$CO209&gt;15,1,0))</f>
        <v>2</v>
      </c>
      <c r="CW209" s="9">
        <f t="shared" si="205"/>
        <v>11.111111111111111</v>
      </c>
      <c r="CX209" s="7">
        <f t="array" ref="CX209">SUM(IF(BX209:CO209&gt;40,1,0))</f>
        <v>0</v>
      </c>
      <c r="CY209" s="9">
        <f t="shared" si="206"/>
        <v>0</v>
      </c>
      <c r="CZ209" s="6">
        <v>3.9423543268897632</v>
      </c>
      <c r="DA209" s="6">
        <v>-6.4869101313147715</v>
      </c>
      <c r="DB209" s="6">
        <f t="shared" si="242"/>
        <v>-1.2722779022125041</v>
      </c>
      <c r="DC209" s="6">
        <f t="shared" si="226"/>
        <v>-1.2722779022125037</v>
      </c>
      <c r="DD209" s="6">
        <f t="shared" si="227"/>
        <v>3.9423543268897632</v>
      </c>
      <c r="DE209" s="10">
        <f t="shared" si="228"/>
        <v>2</v>
      </c>
      <c r="DF209" s="7">
        <f t="array" ref="DF209">SUM(IF($CZ209:$DA209&lt;0,1,0))</f>
        <v>1</v>
      </c>
      <c r="DG209" s="9">
        <f t="shared" si="229"/>
        <v>50</v>
      </c>
      <c r="DH209" s="7">
        <f t="array" ref="DH209">SUM(IF($CZ209:$DA209&gt;20,1,0))</f>
        <v>0</v>
      </c>
      <c r="DI209" s="9">
        <f t="shared" si="230"/>
        <v>0</v>
      </c>
      <c r="DJ209" s="7">
        <f t="array" ref="DJ209">SUM(IF(CZ209:DA209&gt;40,1,0))</f>
        <v>0</v>
      </c>
      <c r="DK209" s="9">
        <f t="shared" si="243"/>
        <v>0</v>
      </c>
      <c r="DL209" s="6">
        <v>18.014148229509907</v>
      </c>
      <c r="DM209" s="6">
        <v>2.6</v>
      </c>
      <c r="DN209" s="6">
        <f t="shared" si="214"/>
        <v>10.307074114754954</v>
      </c>
      <c r="DO209" s="6">
        <f t="shared" si="215"/>
        <v>10.307074114754954</v>
      </c>
      <c r="DP209" s="6">
        <f t="shared" si="216"/>
        <v>18.014148229509907</v>
      </c>
      <c r="DQ209" s="10">
        <f t="shared" si="246"/>
        <v>2</v>
      </c>
      <c r="DR209" s="7">
        <f t="array" ref="DR209">SUM(IF($DL209:$DM209&lt;0,1,0))</f>
        <v>0</v>
      </c>
      <c r="DS209" s="9">
        <f t="shared" si="247"/>
        <v>0</v>
      </c>
      <c r="DT209" s="7">
        <f t="array" ref="DT209">SUM(IF($DL209:$DM209&gt;15,1,0))</f>
        <v>1</v>
      </c>
      <c r="DU209" s="9">
        <f t="shared" si="248"/>
        <v>50</v>
      </c>
      <c r="DV209" s="7">
        <f t="array" ref="DV209">SUM(IF(DL209:DM209&gt;40,1,0))</f>
        <v>0</v>
      </c>
      <c r="DW209" s="9">
        <f t="shared" si="249"/>
        <v>0</v>
      </c>
      <c r="DX209" s="6">
        <f t="shared" si="245"/>
        <v>11.359896422223066</v>
      </c>
      <c r="DY209" s="6">
        <f t="shared" si="231"/>
        <v>7.0004908776288843</v>
      </c>
      <c r="DZ209" s="6">
        <f t="shared" si="232"/>
        <v>201.39858635966101</v>
      </c>
      <c r="EA209" s="9">
        <f t="shared" si="250"/>
        <v>3.4109630049938722</v>
      </c>
      <c r="EB209" s="6">
        <f t="shared" si="233"/>
        <v>26.231111377285384</v>
      </c>
      <c r="EC209" s="9">
        <f t="shared" si="251"/>
        <v>952.70414758915365</v>
      </c>
      <c r="ED209" s="10">
        <f t="shared" si="234"/>
        <v>65</v>
      </c>
      <c r="EE209" s="10">
        <f t="shared" si="235"/>
        <v>6</v>
      </c>
      <c r="EF209" s="9">
        <f t="shared" si="236"/>
        <v>9.2307692307692299</v>
      </c>
      <c r="EG209" s="10">
        <f t="shared" si="237"/>
        <v>11</v>
      </c>
      <c r="EH209" s="9">
        <f t="shared" si="238"/>
        <v>16.923076923076923</v>
      </c>
      <c r="EI209" s="9">
        <f t="shared" si="252"/>
        <v>20.256410256410259</v>
      </c>
      <c r="EJ209" s="10">
        <f t="shared" si="239"/>
        <v>3</v>
      </c>
      <c r="EK209" s="9">
        <f t="shared" si="244"/>
        <v>4.6153846153846159</v>
      </c>
      <c r="EL209" s="6"/>
      <c r="EM209" s="5"/>
      <c r="EN209" s="5"/>
      <c r="EO209" s="5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</row>
    <row r="210" spans="1:168" x14ac:dyDescent="0.4">
      <c r="A210" s="7"/>
      <c r="B210" s="17">
        <v>2001</v>
      </c>
      <c r="C210" s="9">
        <v>3.2873745069203597</v>
      </c>
      <c r="D210" s="9">
        <v>89.973718322253831</v>
      </c>
      <c r="E210" s="9">
        <v>-3.2942207767172604E-4</v>
      </c>
      <c r="F210" s="9">
        <v>-3.2942207767172604E-4</v>
      </c>
      <c r="G210" s="9">
        <v>21.680216802168029</v>
      </c>
      <c r="H210" s="9">
        <v>0.72261427723834259</v>
      </c>
      <c r="I210" s="9">
        <v>9.0112869731759702</v>
      </c>
      <c r="J210" s="9">
        <v>3.1051108775141723</v>
      </c>
      <c r="K210" s="9">
        <v>3.1036056595162176</v>
      </c>
      <c r="L210" s="9">
        <v>60.223293915571105</v>
      </c>
      <c r="M210" s="9">
        <v>0.38687727859907373</v>
      </c>
      <c r="N210" s="9">
        <v>-7.8750213452690403</v>
      </c>
      <c r="O210" s="9">
        <v>-5.5024779310675065E-2</v>
      </c>
      <c r="P210" s="6">
        <f t="shared" si="253"/>
        <v>14.120261049555543</v>
      </c>
      <c r="Q210" s="6">
        <f t="shared" si="254"/>
        <v>3.1036056595162176</v>
      </c>
      <c r="R210" s="6">
        <f t="shared" si="255"/>
        <v>89.973718322253831</v>
      </c>
      <c r="S210" s="10">
        <f t="shared" si="256"/>
        <v>13</v>
      </c>
      <c r="T210" s="7">
        <f t="array" ref="T210">SUM(IF($C210:$O210&lt;0,1,0))</f>
        <v>4</v>
      </c>
      <c r="U210" s="9">
        <f t="shared" si="257"/>
        <v>30.76923076923077</v>
      </c>
      <c r="V210" s="7">
        <f t="array" ref="V210">SUM(IF($C210:$O210&gt;15,1,0))</f>
        <v>3</v>
      </c>
      <c r="W210" s="9">
        <f t="shared" si="258"/>
        <v>23.076923076923077</v>
      </c>
      <c r="X210" s="7">
        <f t="array" ref="X210">SUM(IF(C210:O210&gt;40,1,0))</f>
        <v>2</v>
      </c>
      <c r="Y210" s="9">
        <f t="shared" si="259"/>
        <v>15.384615384615385</v>
      </c>
      <c r="Z210" s="6">
        <v>-7.2486529586579529E-3</v>
      </c>
      <c r="AA210" s="15">
        <v>0</v>
      </c>
      <c r="AB210" s="9">
        <v>3.0588235294117583</v>
      </c>
      <c r="AC210" s="9">
        <v>8.389786347055761</v>
      </c>
      <c r="AD210" s="9">
        <v>14.70844212358573</v>
      </c>
      <c r="AE210" s="6">
        <v>3.8750494266508451</v>
      </c>
      <c r="AF210" s="4">
        <v>0</v>
      </c>
      <c r="AG210" s="6">
        <v>3.6754594707166799</v>
      </c>
      <c r="AH210" s="6">
        <v>2.8121124844993961</v>
      </c>
      <c r="AI210" s="6">
        <v>6.9015304649148179</v>
      </c>
      <c r="AJ210" s="6">
        <v>0</v>
      </c>
      <c r="AK210" s="6">
        <v>2.2051142194159157</v>
      </c>
      <c r="AL210" s="6">
        <f t="shared" si="209"/>
        <v>3.8015891177743542</v>
      </c>
      <c r="AM210" s="6">
        <f t="shared" si="210"/>
        <v>2.9354680069555772</v>
      </c>
      <c r="AN210" s="6">
        <f t="shared" si="217"/>
        <v>14.70844212358573</v>
      </c>
      <c r="AO210" s="10">
        <f t="shared" si="218"/>
        <v>12</v>
      </c>
      <c r="AP210" s="7">
        <f t="array" ref="AP210">SUM(IF($Z210:$AK210&lt;0,1,0))</f>
        <v>1</v>
      </c>
      <c r="AQ210" s="9">
        <f t="shared" si="211"/>
        <v>8.3333333333333339</v>
      </c>
      <c r="AR210" s="7">
        <f t="array" ref="AR210">SUM(IF($Z210:$AK210&gt;15,1,0))</f>
        <v>0</v>
      </c>
      <c r="AS210" s="9">
        <f t="shared" si="212"/>
        <v>0</v>
      </c>
      <c r="AT210" s="7">
        <f t="array" ref="AT210">SUM(IF(Z210:AK210&gt;40,1,0))</f>
        <v>0</v>
      </c>
      <c r="AU210" s="9">
        <f t="shared" si="213"/>
        <v>0</v>
      </c>
      <c r="AV210" s="9">
        <v>5.5830053317700967</v>
      </c>
      <c r="AW210" s="9">
        <v>5.5830053317700967</v>
      </c>
      <c r="AX210" s="6">
        <v>-0.69417766446027152</v>
      </c>
      <c r="AY210" s="9">
        <v>5.5830053317700967</v>
      </c>
      <c r="AZ210" s="9">
        <v>5.5830053317700967</v>
      </c>
      <c r="BA210" s="9">
        <v>5.5830053317700967</v>
      </c>
      <c r="BB210" s="9">
        <v>5.5830053317700967</v>
      </c>
      <c r="BC210" s="6">
        <v>-7.1838283457592684</v>
      </c>
      <c r="BD210" s="9">
        <v>5.5830053317700967</v>
      </c>
      <c r="BE210" s="9">
        <v>5.5830053317700967</v>
      </c>
      <c r="BF210" s="11">
        <v>-3.5420047493549767</v>
      </c>
      <c r="BG210" s="6">
        <v>-3.7869279783742105</v>
      </c>
      <c r="BH210" s="9">
        <v>5.5830053317700967</v>
      </c>
      <c r="BI210" s="6">
        <v>7.03125</v>
      </c>
      <c r="BJ210" s="9">
        <v>5.5830053317700967</v>
      </c>
      <c r="BK210" s="9">
        <v>5.9614602063948086</v>
      </c>
      <c r="BL210" s="6">
        <v>115.34931725535911</v>
      </c>
      <c r="BM210" s="6">
        <v>5.1024993531851193</v>
      </c>
      <c r="BN210" s="6">
        <f t="shared" si="240"/>
        <v>9.6704245219272948</v>
      </c>
      <c r="BO210" s="6">
        <f t="shared" si="219"/>
        <v>5.5830053317700967</v>
      </c>
      <c r="BP210" s="6">
        <f t="shared" si="220"/>
        <v>115.34931725535911</v>
      </c>
      <c r="BQ210" s="10">
        <f t="shared" si="221"/>
        <v>18</v>
      </c>
      <c r="BR210" s="7">
        <f t="array" ref="BR210">SUM(IF($AV210:$BM210&lt;0,1,0))</f>
        <v>4</v>
      </c>
      <c r="BS210" s="9">
        <f t="shared" si="222"/>
        <v>22.222222222222221</v>
      </c>
      <c r="BT210" s="7">
        <f t="array" ref="BT210">SUM(IF($AV210:$BM210&gt;15,1,0))</f>
        <v>1</v>
      </c>
      <c r="BU210" s="9">
        <f t="shared" si="223"/>
        <v>5.5555555555555554</v>
      </c>
      <c r="BV210" s="7">
        <f t="array" ref="BV210">SUM(IF(AV210:BM210&gt;40,1,0))</f>
        <v>1</v>
      </c>
      <c r="BW210" s="9">
        <f t="shared" si="241"/>
        <v>5.5555555555555554</v>
      </c>
      <c r="BX210" s="6">
        <v>0</v>
      </c>
      <c r="BY210" s="9">
        <v>6.7292644757433573</v>
      </c>
      <c r="BZ210" s="6">
        <v>18.714826562979624</v>
      </c>
      <c r="CA210" s="6">
        <v>14.584060906614527</v>
      </c>
      <c r="CB210" s="6">
        <v>5.2267468976049614</v>
      </c>
      <c r="CC210" s="9">
        <v>7.4366392050814634</v>
      </c>
      <c r="CD210" s="9">
        <v>2.8450798829343427</v>
      </c>
      <c r="CE210" s="6">
        <v>0</v>
      </c>
      <c r="CF210" s="9">
        <v>-5.711022272987254E-2</v>
      </c>
      <c r="CG210" s="9">
        <v>3.4828959503104828</v>
      </c>
      <c r="CH210" s="9">
        <v>5.1450725527881769</v>
      </c>
      <c r="CI210" s="6">
        <v>-4.4911305655962019</v>
      </c>
      <c r="CJ210" s="6">
        <v>6.0004748301716315</v>
      </c>
      <c r="CK210" s="7">
        <v>0</v>
      </c>
      <c r="CL210" s="6">
        <v>32.751141228841199</v>
      </c>
      <c r="CM210" s="6">
        <v>-2.3532747377374541</v>
      </c>
      <c r="CN210" s="6">
        <v>18.002397123451864</v>
      </c>
      <c r="CO210" s="6">
        <v>9.0389424794569564</v>
      </c>
      <c r="CP210" s="6">
        <f t="shared" si="207"/>
        <v>6.8364459205508359</v>
      </c>
      <c r="CQ210" s="6">
        <f t="shared" si="208"/>
        <v>5.1859097251965691</v>
      </c>
      <c r="CR210" s="6">
        <f t="shared" si="224"/>
        <v>32.751141228841199</v>
      </c>
      <c r="CS210" s="10">
        <f t="shared" si="225"/>
        <v>18</v>
      </c>
      <c r="CT210" s="7">
        <f t="array" ref="CT210">SUM(IF($BX210:$CO210&lt;0,1,0))</f>
        <v>3</v>
      </c>
      <c r="CU210" s="9">
        <f t="shared" si="204"/>
        <v>16.666666666666668</v>
      </c>
      <c r="CV210" s="7">
        <f t="array" ref="CV210">SUM(IF($BX210:$CO210&gt;15,1,0))</f>
        <v>3</v>
      </c>
      <c r="CW210" s="9">
        <f t="shared" si="205"/>
        <v>16.666666666666664</v>
      </c>
      <c r="CX210" s="7">
        <f t="array" ref="CX210">SUM(IF(BX210:CO210&gt;40,1,0))</f>
        <v>0</v>
      </c>
      <c r="CY210" s="9">
        <f t="shared" si="206"/>
        <v>0</v>
      </c>
      <c r="CZ210" s="6">
        <v>6.1591787761631878</v>
      </c>
      <c r="DA210" s="6">
        <v>-4.8547840294822624</v>
      </c>
      <c r="DB210" s="6">
        <f t="shared" si="242"/>
        <v>0.65219737334046268</v>
      </c>
      <c r="DC210" s="6">
        <f t="shared" si="226"/>
        <v>0.65219737334046268</v>
      </c>
      <c r="DD210" s="6">
        <f t="shared" si="227"/>
        <v>6.1591787761631878</v>
      </c>
      <c r="DE210" s="10">
        <f t="shared" si="228"/>
        <v>2</v>
      </c>
      <c r="DF210" s="7">
        <f t="array" ref="DF210">SUM(IF($CZ210:$DA210&lt;0,1,0))</f>
        <v>1</v>
      </c>
      <c r="DG210" s="9">
        <f t="shared" si="229"/>
        <v>50</v>
      </c>
      <c r="DH210" s="7">
        <f t="array" ref="DH210">SUM(IF($CZ210:$DA210&gt;20,1,0))</f>
        <v>0</v>
      </c>
      <c r="DI210" s="9">
        <f t="shared" si="230"/>
        <v>0</v>
      </c>
      <c r="DJ210" s="7">
        <f t="array" ref="DJ210">SUM(IF(CZ210:DA210&gt;40,1,0))</f>
        <v>0</v>
      </c>
      <c r="DK210" s="9">
        <f t="shared" si="243"/>
        <v>0</v>
      </c>
      <c r="DL210" s="6">
        <v>8.5000415500955597</v>
      </c>
      <c r="DM210" s="6">
        <v>2.6</v>
      </c>
      <c r="DN210" s="6">
        <f t="shared" si="214"/>
        <v>5.5500207750477797</v>
      </c>
      <c r="DO210" s="6">
        <f t="shared" si="215"/>
        <v>5.5500207750477806</v>
      </c>
      <c r="DP210" s="6">
        <f t="shared" si="216"/>
        <v>8.5000415500955597</v>
      </c>
      <c r="DQ210" s="10">
        <f t="shared" si="246"/>
        <v>2</v>
      </c>
      <c r="DR210" s="7">
        <f t="array" ref="DR210">SUM(IF($DL210:$DM210&lt;0,1,0))</f>
        <v>0</v>
      </c>
      <c r="DS210" s="9">
        <f t="shared" si="247"/>
        <v>0</v>
      </c>
      <c r="DT210" s="7">
        <f t="array" ref="DT210">SUM(IF($DL210:$DM210&gt;15,1,0))</f>
        <v>0</v>
      </c>
      <c r="DU210" s="9">
        <f t="shared" si="248"/>
        <v>0</v>
      </c>
      <c r="DV210" s="7">
        <f t="array" ref="DV210">SUM(IF(DL210:DM210&gt;40,1,0))</f>
        <v>0</v>
      </c>
      <c r="DW210" s="9">
        <f t="shared" si="249"/>
        <v>0</v>
      </c>
      <c r="DX210" s="6">
        <f t="shared" si="245"/>
        <v>8.2878548818291886</v>
      </c>
      <c r="DY210" s="6">
        <f t="shared" si="231"/>
        <v>5.1024993531851193</v>
      </c>
      <c r="DZ210" s="6">
        <f t="shared" si="232"/>
        <v>115.34931725535911</v>
      </c>
      <c r="EA210" s="9">
        <f t="shared" si="250"/>
        <v>3.7722210106385474</v>
      </c>
      <c r="EB210" s="6">
        <f t="shared" si="233"/>
        <v>19.57027813461475</v>
      </c>
      <c r="EC210" s="9">
        <f t="shared" si="251"/>
        <v>802.31306664067597</v>
      </c>
      <c r="ED210" s="10">
        <f t="shared" si="234"/>
        <v>65</v>
      </c>
      <c r="EE210" s="10">
        <f t="shared" si="235"/>
        <v>13</v>
      </c>
      <c r="EF210" s="9">
        <f t="shared" si="236"/>
        <v>20</v>
      </c>
      <c r="EG210" s="10">
        <f t="shared" si="237"/>
        <v>7</v>
      </c>
      <c r="EH210" s="9">
        <f t="shared" si="238"/>
        <v>10.76923076923077</v>
      </c>
      <c r="EI210" s="9">
        <f t="shared" si="252"/>
        <v>18.461538461538463</v>
      </c>
      <c r="EJ210" s="10">
        <f t="shared" si="239"/>
        <v>3</v>
      </c>
      <c r="EK210" s="9">
        <f t="shared" si="244"/>
        <v>4.6153846153846159</v>
      </c>
      <c r="EL210" s="6"/>
      <c r="EM210" s="5"/>
      <c r="EN210" s="5"/>
      <c r="EO210" s="5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</row>
    <row r="211" spans="1:168" x14ac:dyDescent="0.4">
      <c r="A211" s="7"/>
      <c r="B211" s="17">
        <v>2002</v>
      </c>
      <c r="C211" s="9">
        <v>2.4464273781926504</v>
      </c>
      <c r="D211" s="9">
        <v>83.622853637314009</v>
      </c>
      <c r="E211" s="9">
        <v>1.4140041253440927E-4</v>
      </c>
      <c r="F211" s="9">
        <v>1.4140041253440927E-4</v>
      </c>
      <c r="G211" s="9">
        <v>0.22271714922048602</v>
      </c>
      <c r="H211" s="9">
        <v>-1.9437659033078925</v>
      </c>
      <c r="I211" s="9">
        <v>-3.9395674174678152</v>
      </c>
      <c r="J211" s="9">
        <v>4.6557949948206945</v>
      </c>
      <c r="K211" s="9">
        <v>11.907923860115099</v>
      </c>
      <c r="L211" s="9">
        <v>-28.751082340329027</v>
      </c>
      <c r="M211" s="9">
        <v>8.118964337312029</v>
      </c>
      <c r="N211" s="9">
        <v>13.157894736842103</v>
      </c>
      <c r="O211" s="9">
        <v>0</v>
      </c>
      <c r="P211" s="6">
        <f t="shared" si="253"/>
        <v>6.8844956333490321</v>
      </c>
      <c r="Q211" s="6">
        <f t="shared" si="254"/>
        <v>0.22271714922048602</v>
      </c>
      <c r="R211" s="6">
        <f t="shared" si="255"/>
        <v>83.622853637314009</v>
      </c>
      <c r="S211" s="10">
        <f t="shared" si="256"/>
        <v>13</v>
      </c>
      <c r="T211" s="7">
        <f t="array" ref="T211">SUM(IF($C211:$O211&lt;0,1,0))</f>
        <v>3</v>
      </c>
      <c r="U211" s="9">
        <f t="shared" si="257"/>
        <v>23.076923076923077</v>
      </c>
      <c r="V211" s="7">
        <f t="array" ref="V211">SUM(IF($C211:$O211&gt;15,1,0))</f>
        <v>1</v>
      </c>
      <c r="W211" s="9">
        <f t="shared" si="258"/>
        <v>7.6923076923076925</v>
      </c>
      <c r="X211" s="7">
        <f t="array" ref="X211">SUM(IF(C211:O211&gt;40,1,0))</f>
        <v>1</v>
      </c>
      <c r="Y211" s="9">
        <f t="shared" si="259"/>
        <v>7.6923076923076925</v>
      </c>
      <c r="Z211" s="6">
        <v>6.040982022037511E-3</v>
      </c>
      <c r="AA211" s="15">
        <v>0</v>
      </c>
      <c r="AB211" s="9">
        <v>-0.31133250311332628</v>
      </c>
      <c r="AC211" s="9">
        <v>-14.038461538461533</v>
      </c>
      <c r="AD211" s="9">
        <v>-9.0288315629742044</v>
      </c>
      <c r="AE211" s="6">
        <v>-9.6916634944803963</v>
      </c>
      <c r="AF211" s="4">
        <v>0</v>
      </c>
      <c r="AG211" s="6">
        <v>-7.5616363088521261</v>
      </c>
      <c r="AH211" s="6">
        <v>3.2915726402614531</v>
      </c>
      <c r="AI211" s="6">
        <v>-6.1858454889249126</v>
      </c>
      <c r="AJ211" s="6">
        <v>-0.2</v>
      </c>
      <c r="AK211" s="6">
        <v>-2.4198526967529443</v>
      </c>
      <c r="AL211" s="6">
        <f t="shared" si="209"/>
        <v>-3.8450008309396639</v>
      </c>
      <c r="AM211" s="6">
        <f t="shared" si="210"/>
        <v>-1.3655925999331353</v>
      </c>
      <c r="AN211" s="6">
        <f t="shared" si="217"/>
        <v>3.2915726402614531</v>
      </c>
      <c r="AO211" s="10">
        <f t="shared" si="218"/>
        <v>12</v>
      </c>
      <c r="AP211" s="7">
        <f t="array" ref="AP211">SUM(IF($Z211:$AK211&lt;0,1,0))</f>
        <v>8</v>
      </c>
      <c r="AQ211" s="9">
        <f t="shared" si="211"/>
        <v>66.666666666666671</v>
      </c>
      <c r="AR211" s="7">
        <f t="array" ref="AR211">SUM(IF($Z211:$AK211&gt;15,1,0))</f>
        <v>0</v>
      </c>
      <c r="AS211" s="9">
        <f t="shared" si="212"/>
        <v>0</v>
      </c>
      <c r="AT211" s="7">
        <f t="array" ref="AT211">SUM(IF(Z211:AK211&gt;40,1,0))</f>
        <v>0</v>
      </c>
      <c r="AU211" s="9">
        <f t="shared" si="213"/>
        <v>0</v>
      </c>
      <c r="AV211" s="9">
        <v>-15.962773973508181</v>
      </c>
      <c r="AW211" s="9">
        <v>-15.962773973508181</v>
      </c>
      <c r="AX211" s="6">
        <v>0.2135169282227567</v>
      </c>
      <c r="AY211" s="9">
        <v>-15.962773973508181</v>
      </c>
      <c r="AZ211" s="9">
        <v>-15.962773973508181</v>
      </c>
      <c r="BA211" s="9">
        <v>-15.962773973508181</v>
      </c>
      <c r="BB211" s="9">
        <v>-15.962773973508181</v>
      </c>
      <c r="BC211" s="6">
        <v>-3.9784676150726117</v>
      </c>
      <c r="BD211" s="9">
        <v>-15.962773973508181</v>
      </c>
      <c r="BE211" s="9">
        <v>-15.962773973508181</v>
      </c>
      <c r="BF211" s="11">
        <v>-8.0204773214316845</v>
      </c>
      <c r="BG211" s="6">
        <v>-3.7001730928429843</v>
      </c>
      <c r="BH211" s="9">
        <v>-15.962773973508181</v>
      </c>
      <c r="BI211" s="6">
        <v>5.4558725945587305</v>
      </c>
      <c r="BJ211" s="9">
        <v>-15.962773973508181</v>
      </c>
      <c r="BK211" s="9">
        <v>-1.5580168533821603</v>
      </c>
      <c r="BL211" s="6">
        <v>13.348458414073217</v>
      </c>
      <c r="BM211" s="6">
        <v>-3.9490106599678998</v>
      </c>
      <c r="BN211" s="6">
        <f t="shared" si="240"/>
        <v>-8.9897798522735801</v>
      </c>
      <c r="BO211" s="6">
        <f t="shared" si="219"/>
        <v>-15.962773973508181</v>
      </c>
      <c r="BP211" s="6">
        <f t="shared" si="220"/>
        <v>13.348458414073217</v>
      </c>
      <c r="BQ211" s="10">
        <f t="shared" si="221"/>
        <v>18</v>
      </c>
      <c r="BR211" s="7">
        <f t="array" ref="BR211">SUM(IF($AV211:$BM211&lt;0,1,0))</f>
        <v>15</v>
      </c>
      <c r="BS211" s="9">
        <f t="shared" si="222"/>
        <v>83.333333333333329</v>
      </c>
      <c r="BT211" s="7">
        <f t="array" ref="BT211">SUM(IF($AV211:$BM211&gt;15,1,0))</f>
        <v>0</v>
      </c>
      <c r="BU211" s="9">
        <f t="shared" si="223"/>
        <v>0</v>
      </c>
      <c r="BV211" s="7">
        <f t="array" ref="BV211">SUM(IF(AV211:BM211&gt;40,1,0))</f>
        <v>0</v>
      </c>
      <c r="BW211" s="9">
        <f t="shared" si="241"/>
        <v>0</v>
      </c>
      <c r="BX211" s="6">
        <v>232.16608304152072</v>
      </c>
      <c r="BY211" s="9">
        <v>9.8240469208211056</v>
      </c>
      <c r="BZ211" s="6">
        <v>52.236683330460274</v>
      </c>
      <c r="CA211" s="6">
        <v>8.5614142029868834</v>
      </c>
      <c r="CB211" s="6">
        <v>24.484102671064136</v>
      </c>
      <c r="CC211" s="9">
        <v>10.843796645886394</v>
      </c>
      <c r="CD211" s="9">
        <v>23.587656279156555</v>
      </c>
      <c r="CE211" s="6">
        <v>0</v>
      </c>
      <c r="CF211" s="7">
        <v>0</v>
      </c>
      <c r="CG211" s="9">
        <v>-2.4158550486970687</v>
      </c>
      <c r="CH211" s="9">
        <v>6.3041388970897616</v>
      </c>
      <c r="CI211" s="6">
        <v>12.799842490401758</v>
      </c>
      <c r="CJ211" s="6">
        <v>5.9996531992370539</v>
      </c>
      <c r="CK211" s="7">
        <v>0</v>
      </c>
      <c r="CL211" s="6">
        <v>51.721272960273403</v>
      </c>
      <c r="CM211" s="6">
        <v>2.0325203252032464</v>
      </c>
      <c r="CN211" s="6">
        <v>84.182015167930643</v>
      </c>
      <c r="CO211" s="6">
        <v>83.65006553079948</v>
      </c>
      <c r="CP211" s="6">
        <f t="shared" si="207"/>
        <v>33.665413145229678</v>
      </c>
      <c r="CQ211" s="6">
        <f t="shared" si="208"/>
        <v>10.33392178335375</v>
      </c>
      <c r="CR211" s="6">
        <f t="shared" si="224"/>
        <v>232.16608304152072</v>
      </c>
      <c r="CS211" s="10">
        <f t="shared" si="225"/>
        <v>18</v>
      </c>
      <c r="CT211" s="7">
        <f t="array" ref="CT211">SUM(IF($BX211:$CO211&lt;0,1,0))</f>
        <v>1</v>
      </c>
      <c r="CU211" s="9">
        <f t="shared" si="204"/>
        <v>5.5555555555555554</v>
      </c>
      <c r="CV211" s="7">
        <f t="array" ref="CV211">SUM(IF($BX211:$CO211&gt;15,1,0))</f>
        <v>7</v>
      </c>
      <c r="CW211" s="9">
        <f t="shared" si="205"/>
        <v>38.888888888888893</v>
      </c>
      <c r="CX211" s="7">
        <f t="array" ref="CX211">SUM(IF(BX211:CO211&gt;40,1,0))</f>
        <v>5</v>
      </c>
      <c r="CY211" s="9">
        <f t="shared" si="206"/>
        <v>27.777777777777779</v>
      </c>
      <c r="CZ211" s="6">
        <v>-0.8162752731382672</v>
      </c>
      <c r="DA211" s="6">
        <v>4.1113690625173227</v>
      </c>
      <c r="DB211" s="6">
        <f t="shared" si="242"/>
        <v>1.6475468946895278</v>
      </c>
      <c r="DC211" s="6">
        <f t="shared" si="226"/>
        <v>1.6475468946895275</v>
      </c>
      <c r="DD211" s="6">
        <f t="shared" si="227"/>
        <v>4.1113690625173227</v>
      </c>
      <c r="DE211" s="10">
        <f t="shared" si="228"/>
        <v>2</v>
      </c>
      <c r="DF211" s="7">
        <f t="array" ref="DF211">SUM(IF($CZ211:$DA211&lt;0,1,0))</f>
        <v>1</v>
      </c>
      <c r="DG211" s="9">
        <f t="shared" si="229"/>
        <v>50</v>
      </c>
      <c r="DH211" s="7">
        <f t="array" ref="DH211">SUM(IF($CZ211:$DA211&gt;20,1,0))</f>
        <v>0</v>
      </c>
      <c r="DI211" s="9">
        <f t="shared" si="230"/>
        <v>0</v>
      </c>
      <c r="DJ211" s="7">
        <f t="array" ref="DJ211">SUM(IF(CZ211:DA211&gt;40,1,0))</f>
        <v>0</v>
      </c>
      <c r="DK211" s="9">
        <f t="shared" si="243"/>
        <v>0</v>
      </c>
      <c r="DL211" s="6">
        <v>-9.8198602998243558</v>
      </c>
      <c r="DM211" s="6">
        <v>2.7</v>
      </c>
      <c r="DN211" s="6">
        <f t="shared" si="214"/>
        <v>-3.5599301499121778</v>
      </c>
      <c r="DO211" s="6">
        <f t="shared" si="215"/>
        <v>-3.5599301499121783</v>
      </c>
      <c r="DP211" s="6">
        <f t="shared" si="216"/>
        <v>2.7</v>
      </c>
      <c r="DQ211" s="10">
        <f t="shared" si="246"/>
        <v>2</v>
      </c>
      <c r="DR211" s="7">
        <f t="array" ref="DR211">SUM(IF($DL211:$DM211&lt;0,1,0))</f>
        <v>1</v>
      </c>
      <c r="DS211" s="9">
        <f t="shared" si="247"/>
        <v>50</v>
      </c>
      <c r="DT211" s="7">
        <f t="array" ref="DT211">SUM(IF($DL211:$DM211&gt;15,1,0))</f>
        <v>0</v>
      </c>
      <c r="DU211" s="9">
        <f t="shared" si="248"/>
        <v>0</v>
      </c>
      <c r="DV211" s="7">
        <f t="array" ref="DV211">SUM(IF(DL211:DM211&gt;40,1,0))</f>
        <v>0</v>
      </c>
      <c r="DW211" s="9">
        <f t="shared" si="249"/>
        <v>0</v>
      </c>
      <c r="DX211" s="6">
        <f t="shared" si="245"/>
        <v>7.441462554231169</v>
      </c>
      <c r="DY211" s="6">
        <f t="shared" si="231"/>
        <v>0</v>
      </c>
      <c r="DZ211" s="6">
        <f t="shared" si="232"/>
        <v>232.16608304152072</v>
      </c>
      <c r="EA211" s="9">
        <f t="shared" si="250"/>
        <v>3.4943329598247348</v>
      </c>
      <c r="EB211" s="6">
        <f t="shared" si="233"/>
        <v>36.056270805356014</v>
      </c>
      <c r="EC211" s="9">
        <f t="shared" si="251"/>
        <v>266.21823602086857</v>
      </c>
      <c r="ED211" s="10">
        <f t="shared" si="234"/>
        <v>65</v>
      </c>
      <c r="EE211" s="10">
        <f t="shared" si="235"/>
        <v>29</v>
      </c>
      <c r="EF211" s="9">
        <f t="shared" si="236"/>
        <v>44.615384615384613</v>
      </c>
      <c r="EG211" s="10">
        <f t="shared" si="237"/>
        <v>8</v>
      </c>
      <c r="EH211" s="9">
        <f t="shared" si="238"/>
        <v>12.307692307692308</v>
      </c>
      <c r="EI211" s="9">
        <f t="shared" si="252"/>
        <v>17.435897435897438</v>
      </c>
      <c r="EJ211" s="10">
        <f t="shared" si="239"/>
        <v>6</v>
      </c>
      <c r="EK211" s="9">
        <f t="shared" si="244"/>
        <v>9.2307692307692317</v>
      </c>
      <c r="EL211" s="6"/>
      <c r="EM211" s="5"/>
      <c r="EN211" s="5"/>
      <c r="EO211" s="5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</row>
    <row r="212" spans="1:168" x14ac:dyDescent="0.4">
      <c r="A212" s="7"/>
      <c r="B212" s="17">
        <v>2003</v>
      </c>
      <c r="C212" s="9">
        <v>-8.9190877458813933</v>
      </c>
      <c r="D212" s="9">
        <v>34.798624084654925</v>
      </c>
      <c r="E212" s="9">
        <v>2.0272362855067172E-5</v>
      </c>
      <c r="F212" s="9">
        <v>2.0272362855067172E-5</v>
      </c>
      <c r="G212" s="9">
        <v>36.737777777777779</v>
      </c>
      <c r="H212" s="9">
        <v>-1.2109424669335844</v>
      </c>
      <c r="I212" s="9">
        <v>-10.648769728189389</v>
      </c>
      <c r="J212" s="9">
        <v>3.6483406240673588</v>
      </c>
      <c r="K212" s="9">
        <v>7.9905063291139111</v>
      </c>
      <c r="L212" s="9">
        <v>-23.148148148148163</v>
      </c>
      <c r="M212" s="9">
        <v>9.0783296455880347</v>
      </c>
      <c r="N212" s="9">
        <v>7.1770025839793306</v>
      </c>
      <c r="O212" s="9">
        <v>1396.7039636018735</v>
      </c>
      <c r="P212" s="6">
        <f t="shared" si="253"/>
        <v>111.70827977712523</v>
      </c>
      <c r="Q212" s="6">
        <f t="shared" si="254"/>
        <v>3.6483406240673588</v>
      </c>
      <c r="R212" s="6">
        <f t="shared" si="255"/>
        <v>1396.7039636018735</v>
      </c>
      <c r="S212" s="10">
        <f t="shared" si="256"/>
        <v>13</v>
      </c>
      <c r="T212" s="7">
        <f t="array" ref="T212">SUM(IF($C212:$O212&lt;0,1,0))</f>
        <v>4</v>
      </c>
      <c r="U212" s="9">
        <f t="shared" si="257"/>
        <v>30.76923076923077</v>
      </c>
      <c r="V212" s="7">
        <f t="array" ref="V212">SUM(IF($C212:$O212&gt;15,1,0))</f>
        <v>3</v>
      </c>
      <c r="W212" s="9">
        <f t="shared" si="258"/>
        <v>23.076923076923077</v>
      </c>
      <c r="X212" s="7">
        <f t="array" ref="X212">SUM(IF(C212:O212&gt;40,1,0))</f>
        <v>1</v>
      </c>
      <c r="Y212" s="9">
        <f t="shared" si="259"/>
        <v>7.6923076923076925</v>
      </c>
      <c r="Z212" s="6">
        <v>-7.2487405313403919E-3</v>
      </c>
      <c r="AA212" s="15">
        <v>0</v>
      </c>
      <c r="AB212" s="9">
        <v>-5.0489277534874084</v>
      </c>
      <c r="AC212" s="9">
        <v>-5.3131991051454168</v>
      </c>
      <c r="AD212" s="9">
        <v>-10.675562969140962</v>
      </c>
      <c r="AE212" s="6">
        <v>0.5395380205698741</v>
      </c>
      <c r="AF212" s="4">
        <v>0</v>
      </c>
      <c r="AG212" s="6">
        <v>-8.5093498188837042</v>
      </c>
      <c r="AH212" s="6">
        <v>4.6576013259002735</v>
      </c>
      <c r="AI212" s="6">
        <v>-2.0558594874747982</v>
      </c>
      <c r="AJ212" s="6">
        <v>-0.3</v>
      </c>
      <c r="AK212" s="6">
        <v>-8.252069448178057</v>
      </c>
      <c r="AL212" s="6">
        <f t="shared" si="209"/>
        <v>-2.9137564980309616</v>
      </c>
      <c r="AM212" s="6">
        <f t="shared" si="210"/>
        <v>-1.177929743737399</v>
      </c>
      <c r="AN212" s="6">
        <f t="shared" si="217"/>
        <v>4.6576013259002735</v>
      </c>
      <c r="AO212" s="10">
        <f t="shared" si="218"/>
        <v>12</v>
      </c>
      <c r="AP212" s="7">
        <f t="array" ref="AP212">SUM(IF($Z212:$AK212&lt;0,1,0))</f>
        <v>8</v>
      </c>
      <c r="AQ212" s="9">
        <f t="shared" si="211"/>
        <v>66.666666666666671</v>
      </c>
      <c r="AR212" s="7">
        <f t="array" ref="AR212">SUM(IF($Z212:$AK212&gt;15,1,0))</f>
        <v>0</v>
      </c>
      <c r="AS212" s="9">
        <f t="shared" si="212"/>
        <v>0</v>
      </c>
      <c r="AT212" s="7">
        <f t="array" ref="AT212">SUM(IF(Z212:AK212&gt;40,1,0))</f>
        <v>0</v>
      </c>
      <c r="AU212" s="9">
        <f t="shared" si="213"/>
        <v>0</v>
      </c>
      <c r="AV212" s="9">
        <v>-16.967538555437411</v>
      </c>
      <c r="AW212" s="9">
        <v>-16.967538555437411</v>
      </c>
      <c r="AX212" s="6">
        <v>1.3106825628205421</v>
      </c>
      <c r="AY212" s="9">
        <v>-16.967538555437411</v>
      </c>
      <c r="AZ212" s="9">
        <v>-16.967538555437411</v>
      </c>
      <c r="BA212" s="9">
        <v>-16.967538555437411</v>
      </c>
      <c r="BB212" s="9">
        <v>-16.967538555437411</v>
      </c>
      <c r="BC212" s="6">
        <v>11.213398941470597</v>
      </c>
      <c r="BD212" s="9">
        <v>-16.967538555437411</v>
      </c>
      <c r="BE212" s="9">
        <v>-16.967538555437411</v>
      </c>
      <c r="BF212" s="11">
        <v>15.495159703242688</v>
      </c>
      <c r="BG212" s="6">
        <v>-2.5528811086797942</v>
      </c>
      <c r="BH212" s="9">
        <v>-16.967538555437411</v>
      </c>
      <c r="BI212" s="6">
        <v>-7.3303255685178925</v>
      </c>
      <c r="BJ212" s="9">
        <v>-16.967538555437411</v>
      </c>
      <c r="BK212" s="9">
        <v>-1.8889465088545498</v>
      </c>
      <c r="BL212" s="6">
        <v>-15.03072336801119</v>
      </c>
      <c r="BM212" s="6">
        <v>-8.205802258015682</v>
      </c>
      <c r="BN212" s="6">
        <f t="shared" si="240"/>
        <v>-9.8147123977177468</v>
      </c>
      <c r="BO212" s="6">
        <f t="shared" si="219"/>
        <v>-16.967538555437411</v>
      </c>
      <c r="BP212" s="6">
        <f t="shared" si="220"/>
        <v>15.495159703242688</v>
      </c>
      <c r="BQ212" s="10">
        <f t="shared" si="221"/>
        <v>18</v>
      </c>
      <c r="BR212" s="7">
        <f t="array" ref="BR212">SUM(IF($AV212:$BM212&lt;0,1,0))</f>
        <v>15</v>
      </c>
      <c r="BS212" s="9">
        <f t="shared" si="222"/>
        <v>83.333333333333329</v>
      </c>
      <c r="BT212" s="7">
        <f t="array" ref="BT212">SUM(IF($AV212:$BM212&gt;15,1,0))</f>
        <v>1</v>
      </c>
      <c r="BU212" s="9">
        <f t="shared" si="223"/>
        <v>5.5555555555555554</v>
      </c>
      <c r="BV212" s="7">
        <f t="array" ref="BV212">SUM(IF(AV212:BM212&gt;40,1,0))</f>
        <v>0</v>
      </c>
      <c r="BW212" s="9">
        <f t="shared" si="241"/>
        <v>0</v>
      </c>
      <c r="BX212" s="6">
        <v>-12.5</v>
      </c>
      <c r="BY212" s="9">
        <v>4.5393858477970506</v>
      </c>
      <c r="BZ212" s="6">
        <v>-18.23354564755839</v>
      </c>
      <c r="CA212" s="6">
        <v>-15.856705690783013</v>
      </c>
      <c r="CB212" s="6">
        <v>-2.931104897741188</v>
      </c>
      <c r="CC212" s="9">
        <v>10.511723700887178</v>
      </c>
      <c r="CD212" s="9">
        <v>75.758948371693606</v>
      </c>
      <c r="CE212" s="6">
        <v>0</v>
      </c>
      <c r="CF212" s="7">
        <v>0</v>
      </c>
      <c r="CG212" s="9">
        <v>2.9907008914847877</v>
      </c>
      <c r="CH212" s="9">
        <v>4.8743448381816767</v>
      </c>
      <c r="CI212" s="6">
        <v>8.9551515151515169</v>
      </c>
      <c r="CJ212" s="6">
        <v>6.0001908501008838</v>
      </c>
      <c r="CK212" s="7">
        <v>0</v>
      </c>
      <c r="CL212" s="6">
        <v>-13.917329125132504</v>
      </c>
      <c r="CM212" s="6">
        <v>-1.4513375071143919</v>
      </c>
      <c r="CN212" s="6">
        <v>7.7205882352941124</v>
      </c>
      <c r="CO212" s="6">
        <v>14.041034790365735</v>
      </c>
      <c r="CP212" s="6">
        <f t="shared" si="207"/>
        <v>3.9167803429237247</v>
      </c>
      <c r="CQ212" s="6">
        <f t="shared" si="208"/>
        <v>1.4953504457423938</v>
      </c>
      <c r="CR212" s="6">
        <f t="shared" si="224"/>
        <v>75.758948371693606</v>
      </c>
      <c r="CS212" s="10">
        <f t="shared" si="225"/>
        <v>18</v>
      </c>
      <c r="CT212" s="7">
        <f t="array" ref="CT212">SUM(IF($BX212:$CO212&lt;0,1,0))</f>
        <v>6</v>
      </c>
      <c r="CU212" s="9">
        <f t="shared" si="204"/>
        <v>33.333333333333336</v>
      </c>
      <c r="CV212" s="7">
        <f t="array" ref="CV212">SUM(IF($BX212:$CO212&gt;15,1,0))</f>
        <v>1</v>
      </c>
      <c r="CW212" s="9">
        <f t="shared" si="205"/>
        <v>5.5555555555555554</v>
      </c>
      <c r="CX212" s="7">
        <f t="array" ref="CX212">SUM(IF(BX212:CO212&gt;40,1,0))</f>
        <v>1</v>
      </c>
      <c r="CY212" s="9">
        <f t="shared" si="206"/>
        <v>5.5555555555555554</v>
      </c>
      <c r="CZ212" s="6">
        <v>-18.181818181818176</v>
      </c>
      <c r="DA212" s="6">
        <v>8.9393474313927754</v>
      </c>
      <c r="DB212" s="6">
        <f t="shared" si="242"/>
        <v>-4.6212353752127004</v>
      </c>
      <c r="DC212" s="6">
        <f t="shared" si="226"/>
        <v>-4.6212353752127004</v>
      </c>
      <c r="DD212" s="6">
        <f t="shared" si="227"/>
        <v>8.9393474313927754</v>
      </c>
      <c r="DE212" s="10">
        <f t="shared" si="228"/>
        <v>2</v>
      </c>
      <c r="DF212" s="7">
        <f t="array" ref="DF212">SUM(IF($CZ212:$DA212&lt;0,1,0))</f>
        <v>1</v>
      </c>
      <c r="DG212" s="9">
        <f t="shared" si="229"/>
        <v>50</v>
      </c>
      <c r="DH212" s="7">
        <f t="array" ref="DH212">SUM(IF($CZ212:$DA212&gt;20,1,0))</f>
        <v>0</v>
      </c>
      <c r="DI212" s="9">
        <f t="shared" si="230"/>
        <v>0</v>
      </c>
      <c r="DJ212" s="7">
        <f t="array" ref="DJ212">SUM(IF(CZ212:DA212&gt;40,1,0))</f>
        <v>0</v>
      </c>
      <c r="DK212" s="9">
        <f t="shared" si="243"/>
        <v>0</v>
      </c>
      <c r="DL212" s="6">
        <v>-24.506839697422656</v>
      </c>
      <c r="DM212" s="6">
        <v>1.8</v>
      </c>
      <c r="DN212" s="6">
        <f t="shared" si="214"/>
        <v>-11.353419848711328</v>
      </c>
      <c r="DO212" s="6">
        <f t="shared" si="215"/>
        <v>-11.353419848711328</v>
      </c>
      <c r="DP212" s="6">
        <f t="shared" si="216"/>
        <v>1.8</v>
      </c>
      <c r="DQ212" s="10">
        <f t="shared" si="246"/>
        <v>2</v>
      </c>
      <c r="DR212" s="7">
        <f t="array" ref="DR212">SUM(IF($DL212:$DM212&lt;0,1,0))</f>
        <v>1</v>
      </c>
      <c r="DS212" s="9">
        <f t="shared" si="247"/>
        <v>50</v>
      </c>
      <c r="DT212" s="7">
        <f t="array" ref="DT212">SUM(IF($DL212:$DM212&gt;15,1,0))</f>
        <v>0</v>
      </c>
      <c r="DU212" s="9">
        <f t="shared" si="248"/>
        <v>0</v>
      </c>
      <c r="DV212" s="7">
        <f t="array" ref="DV212">SUM(IF(DL212:DM212&gt;40,1,0))</f>
        <v>0</v>
      </c>
      <c r="DW212" s="9">
        <f t="shared" si="249"/>
        <v>0</v>
      </c>
      <c r="DX212" s="6">
        <f t="shared" si="245"/>
        <v>19.678930333724868</v>
      </c>
      <c r="DY212" s="6">
        <f t="shared" si="231"/>
        <v>-1.2109424669335844</v>
      </c>
      <c r="DZ212" s="6">
        <f t="shared" si="232"/>
        <v>1396.7039636018735</v>
      </c>
      <c r="EA212" s="9">
        <f t="shared" si="250"/>
        <v>2.6340290587243076</v>
      </c>
      <c r="EB212" s="6">
        <f t="shared" si="233"/>
        <v>174.1625103801517</v>
      </c>
      <c r="EC212" s="9">
        <f t="shared" si="251"/>
        <v>482.205262411278</v>
      </c>
      <c r="ED212" s="10">
        <f t="shared" si="234"/>
        <v>65</v>
      </c>
      <c r="EE212" s="10">
        <f t="shared" si="235"/>
        <v>35</v>
      </c>
      <c r="EF212" s="9">
        <f t="shared" si="236"/>
        <v>53.846153846153847</v>
      </c>
      <c r="EG212" s="10">
        <f t="shared" si="237"/>
        <v>5</v>
      </c>
      <c r="EH212" s="9">
        <f t="shared" si="238"/>
        <v>7.6923076923076925</v>
      </c>
      <c r="EI212" s="9">
        <f t="shared" si="252"/>
        <v>14.358974358974359</v>
      </c>
      <c r="EJ212" s="10">
        <f t="shared" si="239"/>
        <v>2</v>
      </c>
      <c r="EK212" s="9">
        <f t="shared" si="244"/>
        <v>3.0769230769230771</v>
      </c>
      <c r="EL212" s="6"/>
      <c r="EM212" s="5"/>
      <c r="EN212" s="5"/>
      <c r="EO212" s="5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</row>
    <row r="213" spans="1:168" x14ac:dyDescent="0.4">
      <c r="A213" s="7"/>
      <c r="B213" s="17">
        <v>2004</v>
      </c>
      <c r="C213" s="12">
        <v>1.2394508957180861E-3</v>
      </c>
      <c r="D213" s="12">
        <v>8.7331423910775428</v>
      </c>
      <c r="E213" s="9">
        <v>2.1309098849897623E-4</v>
      </c>
      <c r="F213" s="9">
        <v>2.1309098849897623E-4</v>
      </c>
      <c r="G213" s="11">
        <v>-0.35428720015601156</v>
      </c>
      <c r="H213" s="11">
        <v>1.5832905387390461</v>
      </c>
      <c r="I213" s="11">
        <v>8.1137854237820726</v>
      </c>
      <c r="J213" s="11">
        <v>1.2869101168749841</v>
      </c>
      <c r="K213" s="9">
        <v>-3.0402930402930406</v>
      </c>
      <c r="L213" s="11">
        <v>-15.210843373493976</v>
      </c>
      <c r="M213" s="11">
        <v>7.0521511652932745</v>
      </c>
      <c r="N213" s="11">
        <v>2.7086544339874674</v>
      </c>
      <c r="O213" s="9">
        <v>595.53357135833278</v>
      </c>
      <c r="P213" s="6">
        <f t="shared" si="253"/>
        <v>46.646749803616679</v>
      </c>
      <c r="Q213" s="6">
        <f t="shared" si="254"/>
        <v>1.2869101168749841</v>
      </c>
      <c r="R213" s="6">
        <f t="shared" si="255"/>
        <v>595.53357135833278</v>
      </c>
      <c r="S213" s="10">
        <f t="shared" si="256"/>
        <v>13</v>
      </c>
      <c r="T213" s="7">
        <f t="array" ref="T213">SUM(IF($C213:$O213&lt;0,1,0))</f>
        <v>3</v>
      </c>
      <c r="U213" s="9">
        <f t="shared" si="257"/>
        <v>23.076923076923077</v>
      </c>
      <c r="V213" s="7">
        <f t="array" ref="V213">SUM(IF($C213:$O213&gt;15,1,0))</f>
        <v>1</v>
      </c>
      <c r="W213" s="9">
        <f t="shared" si="258"/>
        <v>7.6923076923076925</v>
      </c>
      <c r="X213" s="7">
        <f t="array" ref="X213">SUM(IF(C213:O213&gt;40,1,0))</f>
        <v>1</v>
      </c>
      <c r="Y213" s="9">
        <f t="shared" si="259"/>
        <v>7.6923076923076925</v>
      </c>
      <c r="Z213" s="12">
        <v>-2.41642200393688E-3</v>
      </c>
      <c r="AA213" s="15">
        <v>0</v>
      </c>
      <c r="AB213" s="11">
        <v>-4.4293388882797879</v>
      </c>
      <c r="AC213" s="11">
        <v>9.7460129946839835</v>
      </c>
      <c r="AD213" s="11">
        <v>-2.7824463118580667</v>
      </c>
      <c r="AE213" s="11">
        <v>-13.206439711554586</v>
      </c>
      <c r="AF213" s="11">
        <v>0</v>
      </c>
      <c r="AG213" s="11">
        <v>-4.3167314604269036</v>
      </c>
      <c r="AH213" s="6">
        <v>1.256096024761999</v>
      </c>
      <c r="AI213" s="11">
        <v>-3.9393226716839203</v>
      </c>
      <c r="AJ213" s="6">
        <v>1.6</v>
      </c>
      <c r="AK213" s="11">
        <v>-1.3374353067765909</v>
      </c>
      <c r="AL213" s="6">
        <f t="shared" si="209"/>
        <v>-1.4510018127614843</v>
      </c>
      <c r="AM213" s="6">
        <f t="shared" si="210"/>
        <v>-0.66992586439026391</v>
      </c>
      <c r="AN213" s="6">
        <f t="shared" si="217"/>
        <v>9.7460129946839835</v>
      </c>
      <c r="AO213" s="10">
        <f t="shared" si="218"/>
        <v>12</v>
      </c>
      <c r="AP213" s="7">
        <f t="array" ref="AP213">SUM(IF($Z213:$AK213&lt;0,1,0))</f>
        <v>7</v>
      </c>
      <c r="AQ213" s="9">
        <f t="shared" si="211"/>
        <v>58.333333333333336</v>
      </c>
      <c r="AR213" s="7">
        <f t="array" ref="AR213">SUM(IF($Z213:$AK213&gt;15,1,0))</f>
        <v>0</v>
      </c>
      <c r="AS213" s="9">
        <f t="shared" si="212"/>
        <v>0</v>
      </c>
      <c r="AT213" s="7">
        <f t="array" ref="AT213">SUM(IF(Z213:AK213&gt;40,1,0))</f>
        <v>0</v>
      </c>
      <c r="AU213" s="9">
        <f t="shared" si="213"/>
        <v>0</v>
      </c>
      <c r="AV213" s="9">
        <v>-7.2756344677594065</v>
      </c>
      <c r="AW213" s="9">
        <v>-7.2756344677594065</v>
      </c>
      <c r="AX213" s="9">
        <v>-1.023629584555108</v>
      </c>
      <c r="AY213" s="9">
        <v>-7.2756344677594065</v>
      </c>
      <c r="AZ213" s="9">
        <v>-7.2756344677594065</v>
      </c>
      <c r="BA213" s="9">
        <v>-7.2756344677594065</v>
      </c>
      <c r="BB213" s="9">
        <v>-7.2756344677594065</v>
      </c>
      <c r="BC213" s="6">
        <v>-6.4849518325691964</v>
      </c>
      <c r="BD213" s="9">
        <v>-7.2756344677594065</v>
      </c>
      <c r="BE213" s="9">
        <v>-7.2756344677594065</v>
      </c>
      <c r="BF213" s="11">
        <v>-2.4860821018962365</v>
      </c>
      <c r="BG213" s="19">
        <v>-20.059880239520954</v>
      </c>
      <c r="BH213" s="9">
        <v>-7.2756344677594065</v>
      </c>
      <c r="BI213" s="11">
        <v>-5.791305233495736</v>
      </c>
      <c r="BJ213" s="9">
        <v>-7.2756344677594065</v>
      </c>
      <c r="BK213" s="11">
        <v>-0.77316237241336072</v>
      </c>
      <c r="BL213" s="11">
        <v>-4.091247565585987</v>
      </c>
      <c r="BM213" s="11">
        <v>-0.34497275376764724</v>
      </c>
      <c r="BN213" s="6">
        <f t="shared" si="240"/>
        <v>-6.3228653534110144</v>
      </c>
      <c r="BO213" s="6">
        <f t="shared" si="219"/>
        <v>-7.2756344677594065</v>
      </c>
      <c r="BP213" s="6">
        <f t="shared" si="220"/>
        <v>-0.34497275376764724</v>
      </c>
      <c r="BQ213" s="10">
        <f t="shared" si="221"/>
        <v>18</v>
      </c>
      <c r="BR213" s="7">
        <f t="array" ref="BR213">SUM(IF($AV213:$BM213&lt;0,1,0))</f>
        <v>18</v>
      </c>
      <c r="BS213" s="9">
        <f t="shared" si="222"/>
        <v>100</v>
      </c>
      <c r="BT213" s="7">
        <f t="array" ref="BT213">SUM(IF($AV213:$BM213&gt;15,1,0))</f>
        <v>0</v>
      </c>
      <c r="BU213" s="9">
        <f t="shared" si="223"/>
        <v>0</v>
      </c>
      <c r="BV213" s="7">
        <f t="array" ref="BV213">SUM(IF(AV213:BM213&gt;40,1,0))</f>
        <v>0</v>
      </c>
      <c r="BW213" s="9">
        <f t="shared" si="241"/>
        <v>0</v>
      </c>
      <c r="BX213" s="12">
        <v>1.8588640275387425</v>
      </c>
      <c r="BY213" s="12">
        <v>2.8097062579821364</v>
      </c>
      <c r="BZ213" s="12">
        <v>-8.1290679961224193</v>
      </c>
      <c r="CA213" s="12">
        <v>-6.6047178939641515</v>
      </c>
      <c r="CB213" s="13">
        <v>-13.259398306974212</v>
      </c>
      <c r="CC213" s="12">
        <v>9.5763744534442132</v>
      </c>
      <c r="CD213" s="11">
        <v>-16.484832214765099</v>
      </c>
      <c r="CE213" s="11">
        <v>0</v>
      </c>
      <c r="CF213" s="11">
        <v>0</v>
      </c>
      <c r="CG213" s="11">
        <v>-3.6346383208406108</v>
      </c>
      <c r="CH213" s="9">
        <v>4.9841674085259191</v>
      </c>
      <c r="CI213" s="11">
        <v>0.25631897472409015</v>
      </c>
      <c r="CJ213" s="11">
        <v>5.0001607561971584</v>
      </c>
      <c r="CK213" s="7">
        <v>0</v>
      </c>
      <c r="CL213" s="11">
        <v>2.2083545926710801</v>
      </c>
      <c r="CM213" s="11">
        <v>-5.2411204158244402</v>
      </c>
      <c r="CN213" s="6">
        <v>-10.068259385665524</v>
      </c>
      <c r="CO213" s="21">
        <v>20.025031289111396</v>
      </c>
      <c r="CP213" s="6">
        <f t="shared" si="207"/>
        <v>-0.9279475985534289</v>
      </c>
      <c r="CQ213" s="6">
        <f t="shared" si="208"/>
        <v>0</v>
      </c>
      <c r="CR213" s="6">
        <f t="shared" si="224"/>
        <v>20.025031289111396</v>
      </c>
      <c r="CS213" s="10">
        <f t="shared" si="225"/>
        <v>18</v>
      </c>
      <c r="CT213" s="7">
        <f t="array" ref="CT213">SUM(IF($BX213:$CO213&lt;0,1,0))</f>
        <v>7</v>
      </c>
      <c r="CU213" s="9">
        <f>100*CT213/CS213</f>
        <v>38.888888888888886</v>
      </c>
      <c r="CV213" s="7">
        <f t="array" ref="CV213">SUM(IF($BX213:$CO213&gt;15,1,0))</f>
        <v>1</v>
      </c>
      <c r="CW213" s="9">
        <f>100*(CV213/$CS213)</f>
        <v>5.5555555555555554</v>
      </c>
      <c r="CX213" s="7">
        <f t="array" ref="CX213">SUM(IF(BX213:CO213&gt;40,1,0))</f>
        <v>0</v>
      </c>
      <c r="CY213" s="9">
        <f>100*(CX213/CS213)</f>
        <v>0</v>
      </c>
      <c r="CZ213" s="12">
        <v>-6.8709377901578499</v>
      </c>
      <c r="DA213" s="11">
        <v>7.8465184700882595</v>
      </c>
      <c r="DB213" s="6">
        <f t="shared" si="242"/>
        <v>0.48779033996520482</v>
      </c>
      <c r="DC213" s="6">
        <f t="shared" si="226"/>
        <v>0.48779033996520482</v>
      </c>
      <c r="DD213" s="6">
        <f t="shared" si="227"/>
        <v>7.8465184700882595</v>
      </c>
      <c r="DE213" s="10">
        <f t="shared" si="228"/>
        <v>2</v>
      </c>
      <c r="DF213" s="7">
        <f t="array" ref="DF213">SUM(IF($CZ213:$DA213&lt;0,1,0))</f>
        <v>1</v>
      </c>
      <c r="DG213" s="9">
        <f t="shared" si="229"/>
        <v>50</v>
      </c>
      <c r="DH213" s="7">
        <f t="array" ref="DH213">SUM(IF($CZ213:$DA213&gt;20,1,0))</f>
        <v>0</v>
      </c>
      <c r="DI213" s="9">
        <f t="shared" si="230"/>
        <v>0</v>
      </c>
      <c r="DJ213" s="7">
        <f t="array" ref="DJ213">SUM(IF(CZ213:DA213&gt;40,1,0))</f>
        <v>0</v>
      </c>
      <c r="DK213" s="9">
        <f t="shared" si="243"/>
        <v>0</v>
      </c>
      <c r="DL213" s="12">
        <v>-3.7222593056482567</v>
      </c>
      <c r="DM213" s="11">
        <v>-9.5212095212095171</v>
      </c>
      <c r="DN213" s="6">
        <f t="shared" si="214"/>
        <v>-6.6217344134288867</v>
      </c>
      <c r="DO213" s="6">
        <f t="shared" si="215"/>
        <v>-6.6217344134288867</v>
      </c>
      <c r="DP213" s="6">
        <f t="shared" si="216"/>
        <v>-3.7222593056482567</v>
      </c>
      <c r="DQ213" s="10">
        <f t="shared" si="246"/>
        <v>2</v>
      </c>
      <c r="DR213" s="7">
        <f t="array" ref="DR213">SUM(IF($DL213:$DM213&lt;0,1,0))</f>
        <v>2</v>
      </c>
      <c r="DS213" s="9">
        <f t="shared" si="247"/>
        <v>100</v>
      </c>
      <c r="DT213" s="7">
        <f t="array" ref="DT213">SUM(IF($DL213:$DM213&gt;15,1,0))</f>
        <v>0</v>
      </c>
      <c r="DU213" s="9">
        <f t="shared" si="248"/>
        <v>0</v>
      </c>
      <c r="DV213" s="7">
        <f t="array" ref="DV213">SUM(IF(DL213:DM213&gt;40,1,0))</f>
        <v>0</v>
      </c>
      <c r="DW213" s="9">
        <f t="shared" si="249"/>
        <v>0</v>
      </c>
      <c r="DX213" s="6">
        <f t="shared" si="245"/>
        <v>6.8648185294090931</v>
      </c>
      <c r="DY213" s="6">
        <f t="shared" si="231"/>
        <v>-1.3374353067765909</v>
      </c>
      <c r="DZ213" s="6">
        <f t="shared" si="232"/>
        <v>595.53357135833278</v>
      </c>
      <c r="EA213" s="9">
        <f t="shared" si="250"/>
        <v>1.8578302080326143</v>
      </c>
      <c r="EB213" s="6">
        <f t="shared" si="233"/>
        <v>74.464907859300638</v>
      </c>
      <c r="EC213" s="9">
        <f t="shared" si="251"/>
        <v>540.38143929314765</v>
      </c>
      <c r="ED213" s="10">
        <f t="shared" si="234"/>
        <v>65</v>
      </c>
      <c r="EE213" s="10">
        <f t="shared" si="235"/>
        <v>38</v>
      </c>
      <c r="EF213" s="9">
        <f t="shared" si="236"/>
        <v>58.46153846153846</v>
      </c>
      <c r="EG213" s="10">
        <f t="shared" si="237"/>
        <v>2</v>
      </c>
      <c r="EH213" s="9">
        <f t="shared" si="238"/>
        <v>3.0769230769230771</v>
      </c>
      <c r="EI213" s="9">
        <f t="shared" si="252"/>
        <v>11.53846153846154</v>
      </c>
      <c r="EJ213" s="10">
        <f t="shared" si="239"/>
        <v>1</v>
      </c>
      <c r="EK213" s="9">
        <f t="shared" si="244"/>
        <v>1.5384615384615385</v>
      </c>
      <c r="EL213" s="6"/>
      <c r="EM213" s="5"/>
      <c r="EN213" s="5"/>
      <c r="EO213" s="5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</row>
    <row r="214" spans="1:168" x14ac:dyDescent="0.4">
      <c r="A214" s="7"/>
      <c r="B214" s="17">
        <v>2005</v>
      </c>
      <c r="C214" s="12">
        <v>1.0551727841991321</v>
      </c>
      <c r="D214" s="12">
        <v>-6.0570220426618633</v>
      </c>
      <c r="E214" s="9">
        <v>-1.3327938603868716E-4</v>
      </c>
      <c r="F214" s="9">
        <v>-1.3327938603868716E-4</v>
      </c>
      <c r="G214" s="11">
        <v>-6.5107479531591572</v>
      </c>
      <c r="H214" s="11">
        <v>-6.4357600550266074</v>
      </c>
      <c r="I214" s="11">
        <v>8.7298435705067234</v>
      </c>
      <c r="J214" s="11">
        <v>-2.517726981790025</v>
      </c>
      <c r="K214" s="9">
        <v>-2.5311673592746442</v>
      </c>
      <c r="L214" s="11">
        <v>12.344582593250442</v>
      </c>
      <c r="M214" s="11">
        <v>-1.5486640843405342</v>
      </c>
      <c r="N214" s="11">
        <v>-26.456675420377216</v>
      </c>
      <c r="O214" s="11">
        <v>237.8</v>
      </c>
      <c r="P214" s="6">
        <f t="shared" si="253"/>
        <v>15.990120653273399</v>
      </c>
      <c r="Q214" s="6">
        <f t="shared" si="254"/>
        <v>-1.5486640843405342</v>
      </c>
      <c r="R214" s="6">
        <f t="shared" si="255"/>
        <v>237.8</v>
      </c>
      <c r="S214" s="10">
        <f t="shared" si="256"/>
        <v>13</v>
      </c>
      <c r="T214" s="7">
        <f t="array" ref="T214">SUM(IF($C214:$O214&lt;0,1,0))</f>
        <v>9</v>
      </c>
      <c r="U214" s="9">
        <f t="shared" si="257"/>
        <v>69.230769230769226</v>
      </c>
      <c r="V214" s="7">
        <f t="array" ref="V214">SUM(IF($C214:$O214&gt;15,1,0))</f>
        <v>1</v>
      </c>
      <c r="W214" s="9">
        <f t="shared" si="258"/>
        <v>7.6923076923076925</v>
      </c>
      <c r="X214" s="7">
        <f t="array" ref="X214">SUM(IF(C214:O214&gt;40,1,0))</f>
        <v>1</v>
      </c>
      <c r="Y214" s="9">
        <f t="shared" si="259"/>
        <v>7.6923076923076925</v>
      </c>
      <c r="Z214" s="12">
        <v>-2.4925995287863323</v>
      </c>
      <c r="AA214" s="15">
        <v>0</v>
      </c>
      <c r="AB214" s="11">
        <v>3.3956636457496803</v>
      </c>
      <c r="AC214" s="11">
        <v>5.8127018299246602</v>
      </c>
      <c r="AD214" s="11">
        <v>13.301959277756437</v>
      </c>
      <c r="AE214" s="11">
        <v>-2.2703120471451954</v>
      </c>
      <c r="AF214" s="11">
        <v>-0.52631578947368585</v>
      </c>
      <c r="AG214" s="11">
        <v>8.6580916240926129</v>
      </c>
      <c r="AH214" s="11">
        <v>-5.6871700997032093</v>
      </c>
      <c r="AI214" s="11">
        <v>1.8606928632635578</v>
      </c>
      <c r="AJ214" s="6">
        <v>2.2999999999999998</v>
      </c>
      <c r="AK214" s="11">
        <v>5.0400397325222945</v>
      </c>
      <c r="AL214" s="6">
        <f t="shared" si="209"/>
        <v>2.4493959590167349</v>
      </c>
      <c r="AM214" s="6">
        <f t="shared" si="210"/>
        <v>2.0803464316317788</v>
      </c>
      <c r="AN214" s="6">
        <f t="shared" si="217"/>
        <v>13.301959277756437</v>
      </c>
      <c r="AO214" s="10">
        <f t="shared" si="218"/>
        <v>12</v>
      </c>
      <c r="AP214" s="7">
        <f t="array" ref="AP214">SUM(IF($Z214:$AK214&lt;0,1,0))</f>
        <v>4</v>
      </c>
      <c r="AQ214" s="9">
        <f t="shared" si="211"/>
        <v>33.333333333333336</v>
      </c>
      <c r="AR214" s="7">
        <f t="array" ref="AR214">SUM(IF($Z214:$AK214&gt;15,1,0))</f>
        <v>0</v>
      </c>
      <c r="AS214" s="9">
        <f t="shared" si="212"/>
        <v>0</v>
      </c>
      <c r="AT214" s="7">
        <f t="array" ref="AT214">SUM(IF(Z214:AK214&gt;40,1,0))</f>
        <v>0</v>
      </c>
      <c r="AU214" s="9">
        <f t="shared" si="213"/>
        <v>0</v>
      </c>
      <c r="AV214" s="9">
        <v>15.461615996513011</v>
      </c>
      <c r="AW214" s="9">
        <v>15.461615996513011</v>
      </c>
      <c r="AX214" s="9">
        <v>0.17615587217387763</v>
      </c>
      <c r="AY214" s="9">
        <v>15.461615996513011</v>
      </c>
      <c r="AZ214" s="9">
        <v>15.461615996513011</v>
      </c>
      <c r="BA214" s="9">
        <v>15.461615996513011</v>
      </c>
      <c r="BB214" s="9">
        <v>15.461615996513011</v>
      </c>
      <c r="BC214" s="20">
        <v>3.5510000000000002</v>
      </c>
      <c r="BD214" s="9">
        <v>15.461615996513011</v>
      </c>
      <c r="BE214" s="9">
        <v>15.461615996513011</v>
      </c>
      <c r="BF214" s="11">
        <v>-2.923502544242218</v>
      </c>
      <c r="BG214" s="19">
        <v>9.0589887640449405</v>
      </c>
      <c r="BH214" s="9">
        <v>15.461615996513011</v>
      </c>
      <c r="BI214" s="11">
        <v>3.7255799370781384</v>
      </c>
      <c r="BJ214" s="9">
        <v>15.461615996513011</v>
      </c>
      <c r="BK214" s="18">
        <v>4.2040372533748371</v>
      </c>
      <c r="BL214" s="11">
        <v>0.41433370660695079</v>
      </c>
      <c r="BM214" s="11">
        <v>-2.8535530311604163</v>
      </c>
      <c r="BN214" s="6">
        <f t="shared" si="240"/>
        <v>9.4427333290559048</v>
      </c>
      <c r="BO214" s="6">
        <f t="shared" si="219"/>
        <v>15.461615996513011</v>
      </c>
      <c r="BP214" s="6">
        <f t="shared" si="220"/>
        <v>15.461615996513011</v>
      </c>
      <c r="BQ214" s="10">
        <f t="shared" si="221"/>
        <v>18</v>
      </c>
      <c r="BR214" s="7">
        <f t="array" ref="BR214">SUM(IF($AV214:$BM214&lt;0,1,0))</f>
        <v>2</v>
      </c>
      <c r="BS214" s="9">
        <f t="shared" si="222"/>
        <v>11.111111111111111</v>
      </c>
      <c r="BT214" s="7">
        <f t="array" ref="BT214">SUM(IF($AV214:$BM214&gt;15,1,0))</f>
        <v>10</v>
      </c>
      <c r="BU214" s="9">
        <f t="shared" si="223"/>
        <v>55.555555555555557</v>
      </c>
      <c r="BV214" s="7">
        <f t="array" ref="BV214">SUM(IF(AV214:BM214&gt;40,1,0))</f>
        <v>0</v>
      </c>
      <c r="BW214" s="9">
        <f t="shared" si="241"/>
        <v>0</v>
      </c>
      <c r="BX214" s="12">
        <v>1.7911456573166618</v>
      </c>
      <c r="BY214" s="12">
        <v>-0.12422360248449671</v>
      </c>
      <c r="BZ214" s="12">
        <v>-11.821676213445876</v>
      </c>
      <c r="CA214" s="12">
        <v>-8.1489023453548359</v>
      </c>
      <c r="CB214" s="13">
        <v>-5.3016044110940737</v>
      </c>
      <c r="CC214" s="12">
        <v>8.3011709295479861</v>
      </c>
      <c r="CD214" s="11">
        <v>12.117880769156585</v>
      </c>
      <c r="CE214" s="11">
        <v>0</v>
      </c>
      <c r="CF214" s="11">
        <v>0</v>
      </c>
      <c r="CG214" s="11">
        <v>-1.7828104753989327</v>
      </c>
      <c r="CH214" s="11">
        <v>1.4082692885663883</v>
      </c>
      <c r="CI214" s="11">
        <v>-4.3240891982103573</v>
      </c>
      <c r="CJ214" s="11">
        <v>4.9996631780073519</v>
      </c>
      <c r="CK214" s="7">
        <v>0</v>
      </c>
      <c r="CL214" s="11">
        <v>-2.08</v>
      </c>
      <c r="CM214" s="11">
        <v>4.5253694956574719</v>
      </c>
      <c r="CN214" s="11">
        <v>-8.5388994307400328</v>
      </c>
      <c r="CO214" s="11">
        <v>11.939520333680909</v>
      </c>
      <c r="CP214" s="6">
        <f>AVERAGE(BX214:CO214)</f>
        <v>0.16448966528915263</v>
      </c>
      <c r="CQ214" s="6">
        <f t="shared" si="208"/>
        <v>0</v>
      </c>
      <c r="CR214" s="6">
        <f t="shared" si="224"/>
        <v>12.117880769156585</v>
      </c>
      <c r="CS214" s="10">
        <f t="shared" si="225"/>
        <v>18</v>
      </c>
      <c r="CT214" s="7">
        <f t="array" ref="CT214">SUM(IF($BX214:$CO214&lt;0,1,0))</f>
        <v>8</v>
      </c>
      <c r="CU214" s="9">
        <f>100*CT214/CS214</f>
        <v>44.444444444444443</v>
      </c>
      <c r="CV214" s="7">
        <f t="array" ref="CV214">SUM(IF($BX214:$CO214&gt;15,1,0))</f>
        <v>0</v>
      </c>
      <c r="CW214" s="9">
        <f>100*(CV214/$CS214)</f>
        <v>0</v>
      </c>
      <c r="CX214" s="7">
        <f t="array" ref="CX214">SUM(IF(BX214:CO214&gt;40,1,0))</f>
        <v>0</v>
      </c>
      <c r="CY214" s="9">
        <f>100*(CX214/CS214)</f>
        <v>0</v>
      </c>
      <c r="CZ214" s="12">
        <v>-3.248587570621464</v>
      </c>
      <c r="DA214" s="11">
        <v>-13.391130778024063</v>
      </c>
      <c r="DB214" s="6">
        <f t="shared" si="242"/>
        <v>-8.3198591743227635</v>
      </c>
      <c r="DC214" s="6">
        <f t="shared" si="226"/>
        <v>-8.3198591743227635</v>
      </c>
      <c r="DD214" s="6">
        <f t="shared" si="227"/>
        <v>-3.248587570621464</v>
      </c>
      <c r="DE214" s="10">
        <f t="shared" si="228"/>
        <v>2</v>
      </c>
      <c r="DF214" s="7">
        <f t="array" ref="DF214">SUM(IF($CZ214:$DA214&lt;0,1,0))</f>
        <v>2</v>
      </c>
      <c r="DG214" s="9">
        <f t="shared" si="229"/>
        <v>100</v>
      </c>
      <c r="DH214" s="7">
        <f t="array" ref="DH214">SUM(IF($CZ214:$DA214&gt;20,1,0))</f>
        <v>0</v>
      </c>
      <c r="DI214" s="9">
        <f t="shared" si="230"/>
        <v>0</v>
      </c>
      <c r="DJ214" s="7">
        <f t="array" ref="DJ214">SUM(IF(CZ214:DA214&gt;40,1,0))</f>
        <v>0</v>
      </c>
      <c r="DK214" s="9">
        <f t="shared" si="243"/>
        <v>0</v>
      </c>
      <c r="DL214" s="12">
        <v>6.1735608008101517</v>
      </c>
      <c r="DM214" s="11">
        <v>5.4303941148579726</v>
      </c>
      <c r="DN214" s="6">
        <f t="shared" si="214"/>
        <v>5.8019774578340622</v>
      </c>
      <c r="DO214" s="6">
        <f t="shared" si="215"/>
        <v>5.8019774578340622</v>
      </c>
      <c r="DP214" s="6">
        <f t="shared" si="216"/>
        <v>6.1735608008101517</v>
      </c>
      <c r="DQ214" s="10">
        <f t="shared" si="246"/>
        <v>2</v>
      </c>
      <c r="DR214" s="7">
        <f t="array" ref="DR214">SUM(IF($DL214:$DM214&lt;0,1,0))</f>
        <v>0</v>
      </c>
      <c r="DS214" s="9">
        <f t="shared" si="247"/>
        <v>0</v>
      </c>
      <c r="DT214" s="7">
        <f t="array" ref="DT214">SUM(IF($DL214:$DM214&gt;15,1,0))</f>
        <v>0</v>
      </c>
      <c r="DU214" s="9">
        <f t="shared" si="248"/>
        <v>0</v>
      </c>
      <c r="DV214" s="7">
        <f t="array" ref="DV214">SUM(IF(DL214:DM214&gt;40,1,0))</f>
        <v>0</v>
      </c>
      <c r="DW214" s="9">
        <f t="shared" si="249"/>
        <v>0</v>
      </c>
      <c r="DX214" s="6">
        <f t="shared" si="245"/>
        <v>6.2332087763998194</v>
      </c>
      <c r="DY214" s="6">
        <f t="shared" si="231"/>
        <v>1.4082692885663883</v>
      </c>
      <c r="DZ214" s="6">
        <f t="shared" si="232"/>
        <v>237.8</v>
      </c>
      <c r="EA214" s="9">
        <f t="shared" si="250"/>
        <v>1.8271469576117028</v>
      </c>
      <c r="EB214" s="6">
        <f t="shared" si="233"/>
        <v>30.361791430346337</v>
      </c>
      <c r="EC214" s="9">
        <f t="shared" si="251"/>
        <v>463.15858693612455</v>
      </c>
      <c r="ED214" s="10">
        <f t="shared" si="234"/>
        <v>65</v>
      </c>
      <c r="EE214" s="10">
        <f t="shared" si="235"/>
        <v>25</v>
      </c>
      <c r="EF214" s="9">
        <f t="shared" si="236"/>
        <v>38.46153846153846</v>
      </c>
      <c r="EG214" s="10">
        <f t="shared" si="237"/>
        <v>11</v>
      </c>
      <c r="EH214" s="9">
        <f t="shared" si="238"/>
        <v>16.923076923076923</v>
      </c>
      <c r="EI214" s="9">
        <f t="shared" si="252"/>
        <v>11.282051282051283</v>
      </c>
      <c r="EJ214" s="10">
        <f t="shared" si="239"/>
        <v>1</v>
      </c>
      <c r="EK214" s="9">
        <f t="shared" si="244"/>
        <v>1.5384615384615385</v>
      </c>
      <c r="EL214" s="6"/>
      <c r="EM214" s="5"/>
      <c r="EN214" s="5"/>
      <c r="EO214" s="5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</row>
    <row r="215" spans="1:168" x14ac:dyDescent="0.4">
      <c r="A215" s="7"/>
      <c r="B215" s="17">
        <v>2006</v>
      </c>
      <c r="C215" s="12">
        <v>-3.027668339695222</v>
      </c>
      <c r="D215" s="12">
        <v>-0.64310870951168608</v>
      </c>
      <c r="E215" s="9">
        <v>-1.3327938603868716E-4</v>
      </c>
      <c r="F215" s="9">
        <v>-1.3327938603868716E-4</v>
      </c>
      <c r="G215" s="12">
        <v>-0.49195771257108944</v>
      </c>
      <c r="H215" s="11">
        <v>-4.1040976029029892</v>
      </c>
      <c r="I215" s="11">
        <v>11.978504301096326</v>
      </c>
      <c r="J215" s="11">
        <v>-8.5670421865201902</v>
      </c>
      <c r="K215" s="9">
        <v>-0.6</v>
      </c>
      <c r="L215" s="11">
        <v>10.197628458498009</v>
      </c>
      <c r="M215" s="11">
        <v>-4.8628428927680822</v>
      </c>
      <c r="N215" s="11">
        <v>25.582647948976621</v>
      </c>
      <c r="O215" s="16">
        <v>1096.6799999999998</v>
      </c>
      <c r="P215" s="6">
        <f t="shared" si="253"/>
        <v>86.31859974660226</v>
      </c>
      <c r="Q215" s="6">
        <f t="shared" si="254"/>
        <v>-0.49195771257108944</v>
      </c>
      <c r="R215" s="6">
        <f t="shared" si="255"/>
        <v>1096.6799999999998</v>
      </c>
      <c r="S215" s="10">
        <f t="shared" si="256"/>
        <v>13</v>
      </c>
      <c r="T215" s="7">
        <f t="array" ref="T215">SUM(IF($C215:$O215&lt;0,1,0))</f>
        <v>9</v>
      </c>
      <c r="U215" s="9">
        <f t="shared" si="257"/>
        <v>69.230769230769226</v>
      </c>
      <c r="V215" s="7">
        <f t="array" ref="V215">SUM(IF($C215:$O215&gt;15,1,0))</f>
        <v>2</v>
      </c>
      <c r="W215" s="9">
        <f t="shared" si="258"/>
        <v>15.384615384615385</v>
      </c>
      <c r="X215" s="7">
        <f t="array" ref="X215">SUM(IF(C215:O215&gt;40,1,0))</f>
        <v>1</v>
      </c>
      <c r="Y215" s="9">
        <f t="shared" si="259"/>
        <v>7.6923076923076925</v>
      </c>
      <c r="Z215" s="12">
        <v>-3.2403162251245288</v>
      </c>
      <c r="AA215" s="15">
        <v>0</v>
      </c>
      <c r="AB215" s="11">
        <v>-1.8195939198934918</v>
      </c>
      <c r="AC215" s="11">
        <v>-8.2400813835198363</v>
      </c>
      <c r="AD215" s="11">
        <v>0.83071967449352968</v>
      </c>
      <c r="AE215" s="11">
        <v>-8.0862000790826514</v>
      </c>
      <c r="AF215" s="11">
        <v>-6.5740740740740762</v>
      </c>
      <c r="AG215" s="11">
        <v>-4.9939190732801952</v>
      </c>
      <c r="AH215" s="11">
        <v>-7.4151544274219443</v>
      </c>
      <c r="AI215" s="11">
        <v>-7.8476144694147205</v>
      </c>
      <c r="AJ215" s="6"/>
      <c r="AK215" s="11">
        <v>-12.148213863548296</v>
      </c>
      <c r="AL215" s="6">
        <f t="shared" si="209"/>
        <v>-5.4122225309878385</v>
      </c>
      <c r="AM215" s="6">
        <f t="shared" si="210"/>
        <v>-6.5740740740740762</v>
      </c>
      <c r="AN215" s="6">
        <f t="shared" si="217"/>
        <v>0.83071967449352968</v>
      </c>
      <c r="AO215" s="10">
        <f t="shared" si="218"/>
        <v>11</v>
      </c>
      <c r="AP215" s="7">
        <f t="array" ref="AP215">SUM(IF($Z215:$AK215&lt;0,1,0))</f>
        <v>9</v>
      </c>
      <c r="AQ215" s="9">
        <f t="shared" si="211"/>
        <v>81.818181818181813</v>
      </c>
      <c r="AR215" s="7">
        <f t="array" ref="AR215">SUM(IF($Z215:$AK215&gt;15,1,0))</f>
        <v>0</v>
      </c>
      <c r="AS215" s="9">
        <f t="shared" si="212"/>
        <v>0</v>
      </c>
      <c r="AT215" s="7">
        <f t="array" ref="AT215">SUM(IF(Z215:AK215&gt;40,1,0))</f>
        <v>0</v>
      </c>
      <c r="AU215" s="9">
        <f t="shared" si="213"/>
        <v>0</v>
      </c>
      <c r="AV215" s="9">
        <v>-10.42524652784741</v>
      </c>
      <c r="AW215" s="9">
        <v>-10.42524652784741</v>
      </c>
      <c r="AX215" s="9">
        <v>-5.9966567942248972E-2</v>
      </c>
      <c r="AY215" s="9">
        <v>-10.42524652784741</v>
      </c>
      <c r="AZ215" s="9">
        <v>-10.42524652784741</v>
      </c>
      <c r="BA215" s="9">
        <v>-10.42524652784741</v>
      </c>
      <c r="BB215" s="9">
        <v>-10.42524652784741</v>
      </c>
      <c r="BC215" s="14">
        <v>3.879</v>
      </c>
      <c r="BD215" s="9">
        <v>-10.42524652784741</v>
      </c>
      <c r="BE215" s="9">
        <v>-10.42524652784741</v>
      </c>
      <c r="BF215" s="11">
        <v>3.2286013146231696</v>
      </c>
      <c r="BG215" s="11">
        <v>-0.36974736184179902</v>
      </c>
      <c r="BH215" s="9">
        <v>-10.42524652784741</v>
      </c>
      <c r="BI215" s="11">
        <v>-8.5169808043081723</v>
      </c>
      <c r="BJ215" s="9">
        <v>-10.42524652784741</v>
      </c>
      <c r="BK215" s="11">
        <v>-3.7077804272723003</v>
      </c>
      <c r="BL215" s="11">
        <v>4.7544700940485463</v>
      </c>
      <c r="BM215" s="11">
        <v>-2.0731983742273696</v>
      </c>
      <c r="BN215" s="6">
        <f t="shared" si="240"/>
        <v>-5.951003744744126</v>
      </c>
      <c r="BO215" s="6">
        <f t="shared" si="219"/>
        <v>-10.42524652784741</v>
      </c>
      <c r="BP215" s="6">
        <f t="shared" si="220"/>
        <v>4.7544700940485463</v>
      </c>
      <c r="BQ215" s="10">
        <f t="shared" si="221"/>
        <v>18</v>
      </c>
      <c r="BR215" s="7">
        <f t="array" ref="BR215">SUM(IF($AV215:$BM215&lt;0,1,0))</f>
        <v>15</v>
      </c>
      <c r="BS215" s="9">
        <f t="shared" si="222"/>
        <v>83.333333333333329</v>
      </c>
      <c r="BT215" s="7">
        <f t="array" ref="BT215">SUM(IF($AV215:$BM215&gt;15,1,0))</f>
        <v>0</v>
      </c>
      <c r="BU215" s="9">
        <f t="shared" si="223"/>
        <v>0</v>
      </c>
      <c r="BV215" s="7">
        <f t="array" ref="BV215">SUM(IF(AV215:BM215&gt;40,1,0))</f>
        <v>0</v>
      </c>
      <c r="BW215" s="9">
        <f t="shared" si="241"/>
        <v>0</v>
      </c>
      <c r="BX215" s="12">
        <v>0.9960159362549792</v>
      </c>
      <c r="BY215" s="12">
        <v>-0.74626865671639786</v>
      </c>
      <c r="BZ215" s="12">
        <v>-8.6627633659558168</v>
      </c>
      <c r="CA215" s="12">
        <v>3.9322455805993473</v>
      </c>
      <c r="CB215" s="13">
        <v>-2.5733072996471318</v>
      </c>
      <c r="CC215" s="12">
        <v>4.272368527019399</v>
      </c>
      <c r="CD215" s="11">
        <v>-3.0941076630197961</v>
      </c>
      <c r="CE215" s="11">
        <v>0</v>
      </c>
      <c r="CF215" s="11">
        <v>0</v>
      </c>
      <c r="CG215" s="11">
        <v>0.18001918452623666</v>
      </c>
      <c r="CH215" s="11">
        <v>0</v>
      </c>
      <c r="CI215" s="11">
        <v>0.9584605249728595</v>
      </c>
      <c r="CJ215" s="11">
        <v>5.000145810854173</v>
      </c>
      <c r="CK215" s="7">
        <v>0</v>
      </c>
      <c r="CL215" s="11">
        <v>-15.19607843137255</v>
      </c>
      <c r="CM215" s="11">
        <v>-6.8367346938775553</v>
      </c>
      <c r="CN215" s="11">
        <v>1.2448132780082943</v>
      </c>
      <c r="CO215" s="11">
        <v>0</v>
      </c>
      <c r="CP215" s="6">
        <f>AVERAGE(BX215:CO215)</f>
        <v>-1.1402884037974421</v>
      </c>
      <c r="CQ215" s="6">
        <f t="shared" si="208"/>
        <v>0</v>
      </c>
      <c r="CR215" s="6">
        <f t="shared" si="224"/>
        <v>5.000145810854173</v>
      </c>
      <c r="CS215" s="10">
        <f t="shared" si="225"/>
        <v>18</v>
      </c>
      <c r="CT215" s="7">
        <f t="array" ref="CT215">SUM(IF($BX215:$CO215&lt;0,1,0))</f>
        <v>6</v>
      </c>
      <c r="CU215" s="9">
        <f>100*CT215/CS215</f>
        <v>33.333333333333336</v>
      </c>
      <c r="CV215" s="7">
        <f t="array" ref="CV215">SUM(IF($BX215:$CO215&gt;15,1,0))</f>
        <v>0</v>
      </c>
      <c r="CW215" s="9">
        <f>100*(CV215/$CS215)</f>
        <v>0</v>
      </c>
      <c r="CX215" s="7">
        <f t="array" ref="CX215">SUM(IF(BX215:CO215&gt;40,1,0))</f>
        <v>0</v>
      </c>
      <c r="CY215" s="9">
        <f>100*(CX215/CS215)</f>
        <v>0</v>
      </c>
      <c r="CZ215" s="12">
        <v>6.8699012451678421E-2</v>
      </c>
      <c r="DA215" s="11">
        <v>11.638599185303322</v>
      </c>
      <c r="DB215" s="6">
        <f t="shared" si="242"/>
        <v>5.8536490988775007</v>
      </c>
      <c r="DC215" s="6">
        <f t="shared" si="226"/>
        <v>5.8536490988774998</v>
      </c>
      <c r="DD215" s="6">
        <f t="shared" si="227"/>
        <v>11.638599185303322</v>
      </c>
      <c r="DE215" s="10">
        <f t="shared" si="228"/>
        <v>2</v>
      </c>
      <c r="DF215" s="7">
        <f t="array" ref="DF215">SUM(IF($CZ215:$DA215&lt;0,1,0))</f>
        <v>0</v>
      </c>
      <c r="DG215" s="9">
        <f t="shared" si="229"/>
        <v>0</v>
      </c>
      <c r="DH215" s="7">
        <f t="array" ref="DH215">SUM(IF($CZ215:$DA215&gt;20,1,0))</f>
        <v>0</v>
      </c>
      <c r="DI215" s="9">
        <f t="shared" si="230"/>
        <v>0</v>
      </c>
      <c r="DJ215" s="7">
        <f t="array" ref="DJ215">SUM(IF(CZ215:DA215&gt;40,1,0))</f>
        <v>0</v>
      </c>
      <c r="DK215" s="9">
        <f t="shared" si="243"/>
        <v>0</v>
      </c>
      <c r="DL215" s="12">
        <v>-7.5534685791848633</v>
      </c>
      <c r="DM215" s="11">
        <v>-3.4710439706453489</v>
      </c>
      <c r="DN215" s="6">
        <f t="shared" si="214"/>
        <v>-5.5122562749151065</v>
      </c>
      <c r="DO215" s="6">
        <f t="shared" si="215"/>
        <v>-5.5122562749151065</v>
      </c>
      <c r="DP215" s="6">
        <f t="shared" si="216"/>
        <v>-3.4710439706453489</v>
      </c>
      <c r="DQ215" s="10">
        <f t="shared" si="246"/>
        <v>2</v>
      </c>
      <c r="DR215" s="7">
        <f t="array" ref="DR215">SUM(IF($DL215:$DM215&lt;0,1,0))</f>
        <v>2</v>
      </c>
      <c r="DS215" s="9">
        <f t="shared" si="247"/>
        <v>100</v>
      </c>
      <c r="DT215" s="7">
        <f t="array" ref="DT215">SUM(IF($DL215:$DM215&gt;15,1,0))</f>
        <v>0</v>
      </c>
      <c r="DU215" s="9">
        <f t="shared" si="248"/>
        <v>0</v>
      </c>
      <c r="DV215" s="7">
        <f t="array" ref="DV215">SUM(IF(DL215:DM215&gt;40,1,0))</f>
        <v>0</v>
      </c>
      <c r="DW215" s="9">
        <f t="shared" si="249"/>
        <v>0</v>
      </c>
      <c r="DX215" s="6">
        <f t="shared" si="245"/>
        <v>14.619482434986558</v>
      </c>
      <c r="DY215" s="6">
        <f t="shared" si="231"/>
        <v>-1.9463961470604307</v>
      </c>
      <c r="DZ215" s="6">
        <f t="shared" si="232"/>
        <v>1096.6799999999998</v>
      </c>
      <c r="EA215" s="9">
        <f t="shared" si="250"/>
        <v>0.3359991201634836</v>
      </c>
      <c r="EB215" s="6">
        <f t="shared" si="233"/>
        <v>137.5751654717065</v>
      </c>
      <c r="EC215" s="9">
        <f t="shared" si="251"/>
        <v>612.37215587618095</v>
      </c>
      <c r="ED215" s="10">
        <f t="shared" si="234"/>
        <v>64</v>
      </c>
      <c r="EE215" s="10">
        <f t="shared" si="235"/>
        <v>41</v>
      </c>
      <c r="EF215" s="9">
        <f t="shared" si="236"/>
        <v>64.0625</v>
      </c>
      <c r="EG215" s="10">
        <f t="shared" si="237"/>
        <v>2</v>
      </c>
      <c r="EH215" s="9">
        <f t="shared" si="238"/>
        <v>3.125</v>
      </c>
      <c r="EI215" s="9">
        <f t="shared" si="252"/>
        <v>8.9823717948717956</v>
      </c>
      <c r="EJ215" s="10">
        <f t="shared" si="239"/>
        <v>1</v>
      </c>
      <c r="EK215" s="9">
        <f t="shared" si="244"/>
        <v>1.5625</v>
      </c>
      <c r="EL215" s="6"/>
      <c r="EM215" s="5"/>
      <c r="EN215" s="5"/>
      <c r="EO215" s="5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</row>
    <row r="216" spans="1:168" x14ac:dyDescent="0.4"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</row>
    <row r="217" spans="1:168" x14ac:dyDescent="0.4"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</row>
    <row r="218" spans="1:168" x14ac:dyDescent="0.4"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</row>
    <row r="219" spans="1:168" x14ac:dyDescent="0.4"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</row>
    <row r="220" spans="1:168" x14ac:dyDescent="0.4"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</row>
    <row r="221" spans="1:168" x14ac:dyDescent="0.4"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</row>
    <row r="222" spans="1:168" x14ac:dyDescent="0.4"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</row>
    <row r="223" spans="1:168" x14ac:dyDescent="0.4"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</row>
    <row r="224" spans="1:168" x14ac:dyDescent="0.4"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</row>
    <row r="225" spans="152:168" x14ac:dyDescent="0.4"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</row>
    <row r="226" spans="152:168" x14ac:dyDescent="0.4"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</row>
    <row r="227" spans="152:168" x14ac:dyDescent="0.4"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</row>
    <row r="228" spans="152:168" x14ac:dyDescent="0.4"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</row>
    <row r="229" spans="152:168" x14ac:dyDescent="0.4"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</row>
    <row r="230" spans="152:168" x14ac:dyDescent="0.4"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</row>
    <row r="231" spans="152:168" x14ac:dyDescent="0.4"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</row>
    <row r="232" spans="152:168" x14ac:dyDescent="0.4"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</row>
    <row r="233" spans="152:168" x14ac:dyDescent="0.4"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</row>
    <row r="234" spans="152:168" x14ac:dyDescent="0.4"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</row>
    <row r="235" spans="152:168" x14ac:dyDescent="0.4"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</row>
    <row r="236" spans="152:168" x14ac:dyDescent="0.4"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</row>
    <row r="237" spans="152:168" x14ac:dyDescent="0.4"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</row>
    <row r="238" spans="152:168" x14ac:dyDescent="0.4"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</row>
    <row r="239" spans="152:168" x14ac:dyDescent="0.4"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</row>
    <row r="240" spans="152:168" x14ac:dyDescent="0.4"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</row>
    <row r="241" spans="152:168" x14ac:dyDescent="0.4"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</row>
    <row r="242" spans="152:168" x14ac:dyDescent="0.4"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</row>
    <row r="243" spans="152:168" x14ac:dyDescent="0.4"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</row>
    <row r="244" spans="152:168" x14ac:dyDescent="0.4"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</row>
    <row r="245" spans="152:168" x14ac:dyDescent="0.4"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</row>
    <row r="246" spans="152:168" x14ac:dyDescent="0.4"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</row>
    <row r="247" spans="152:168" x14ac:dyDescent="0.4"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</row>
    <row r="248" spans="152:168" x14ac:dyDescent="0.4"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</row>
    <row r="249" spans="152:168" x14ac:dyDescent="0.4"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</row>
    <row r="250" spans="152:168" x14ac:dyDescent="0.4"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</row>
    <row r="251" spans="152:168" x14ac:dyDescent="0.4"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</row>
    <row r="252" spans="152:168" x14ac:dyDescent="0.4"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</row>
    <row r="253" spans="152:168" x14ac:dyDescent="0.4"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</row>
    <row r="254" spans="152:168" x14ac:dyDescent="0.4"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</row>
    <row r="255" spans="152:168" x14ac:dyDescent="0.4"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</row>
    <row r="256" spans="152:168" x14ac:dyDescent="0.4"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</row>
    <row r="257" spans="152:168" x14ac:dyDescent="0.4"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</row>
    <row r="258" spans="152:168" x14ac:dyDescent="0.4"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</row>
    <row r="259" spans="152:168" x14ac:dyDescent="0.4"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</row>
    <row r="260" spans="152:168" x14ac:dyDescent="0.4"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</row>
    <row r="261" spans="152:168" x14ac:dyDescent="0.4"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</row>
    <row r="262" spans="152:168" x14ac:dyDescent="0.4"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</row>
    <row r="263" spans="152:168" x14ac:dyDescent="0.4"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</row>
    <row r="264" spans="152:168" x14ac:dyDescent="0.4"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</row>
    <row r="265" spans="152:168" x14ac:dyDescent="0.4"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</row>
    <row r="266" spans="152:168" x14ac:dyDescent="0.4"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</row>
    <row r="267" spans="152:168" x14ac:dyDescent="0.4"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</row>
    <row r="268" spans="152:168" x14ac:dyDescent="0.4"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</row>
    <row r="269" spans="152:168" x14ac:dyDescent="0.4"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</row>
    <row r="270" spans="152:168" x14ac:dyDescent="0.4"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</row>
    <row r="271" spans="152:168" x14ac:dyDescent="0.4"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</row>
    <row r="272" spans="152:168" x14ac:dyDescent="0.4"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</row>
    <row r="273" spans="152:168" x14ac:dyDescent="0.4"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</row>
    <row r="274" spans="152:168" x14ac:dyDescent="0.4"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</row>
    <row r="275" spans="152:168" x14ac:dyDescent="0.4"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</row>
    <row r="276" spans="152:168" x14ac:dyDescent="0.4"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</row>
    <row r="277" spans="152:168" x14ac:dyDescent="0.4"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</row>
    <row r="278" spans="152:168" x14ac:dyDescent="0.4"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</row>
    <row r="279" spans="152:168" x14ac:dyDescent="0.4"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</row>
    <row r="280" spans="152:168" x14ac:dyDescent="0.4"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</row>
    <row r="281" spans="152:168" x14ac:dyDescent="0.4"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</row>
    <row r="282" spans="152:168" x14ac:dyDescent="0.4">
      <c r="EV282" s="8"/>
      <c r="EW282" s="8"/>
      <c r="EX282" s="8"/>
      <c r="EY282" s="8"/>
      <c r="EZ282" s="8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</row>
    <row r="283" spans="152:168" x14ac:dyDescent="0.4">
      <c r="EV283" s="8"/>
      <c r="EW283" s="8"/>
      <c r="EX283" s="8"/>
      <c r="EY283" s="8"/>
      <c r="EZ283" s="8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</row>
    <row r="284" spans="152:168" x14ac:dyDescent="0.4">
      <c r="EV284" s="8"/>
      <c r="EW284" s="8"/>
      <c r="EX284" s="8"/>
      <c r="EY284" s="8"/>
      <c r="EZ284" s="8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</row>
    <row r="285" spans="152:168" x14ac:dyDescent="0.4">
      <c r="EV285" s="8"/>
      <c r="EW285" s="8"/>
      <c r="EX285" s="8"/>
      <c r="EY285" s="8"/>
      <c r="EZ285" s="8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</row>
    <row r="286" spans="152:168" x14ac:dyDescent="0.4">
      <c r="EV286" s="8"/>
      <c r="EW286" s="8"/>
      <c r="EX286" s="8"/>
      <c r="EY286" s="8"/>
      <c r="EZ286" s="8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</row>
    <row r="287" spans="152:168" x14ac:dyDescent="0.4"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</row>
    <row r="288" spans="152:168" x14ac:dyDescent="0.4"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</row>
    <row r="289" spans="152:168" x14ac:dyDescent="0.4"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</row>
    <row r="290" spans="152:168" x14ac:dyDescent="0.4"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</row>
    <row r="291" spans="152:168" x14ac:dyDescent="0.4"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</row>
    <row r="292" spans="152:168" x14ac:dyDescent="0.4"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</row>
    <row r="293" spans="152:168" x14ac:dyDescent="0.4"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</row>
    <row r="294" spans="152:168" x14ac:dyDescent="0.4"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</row>
    <row r="295" spans="152:168" x14ac:dyDescent="0.4"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</row>
    <row r="296" spans="152:168" x14ac:dyDescent="0.4"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</row>
    <row r="297" spans="152:168" x14ac:dyDescent="0.4"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</row>
    <row r="298" spans="152:168" x14ac:dyDescent="0.4"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</row>
    <row r="299" spans="152:168" x14ac:dyDescent="0.4"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</row>
    <row r="300" spans="152:168" x14ac:dyDescent="0.4"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</row>
    <row r="301" spans="152:168" x14ac:dyDescent="0.4"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</row>
    <row r="302" spans="152:168" x14ac:dyDescent="0.4"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</row>
    <row r="303" spans="152:168" x14ac:dyDescent="0.4"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</row>
    <row r="304" spans="152:168" x14ac:dyDescent="0.4"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</row>
    <row r="305" spans="152:168" x14ac:dyDescent="0.4"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</row>
    <row r="306" spans="152:168" x14ac:dyDescent="0.4"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</row>
    <row r="307" spans="152:168" x14ac:dyDescent="0.4"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</row>
    <row r="308" spans="152:168" x14ac:dyDescent="0.4"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</row>
    <row r="309" spans="152:168" x14ac:dyDescent="0.4"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</row>
    <row r="310" spans="152:168" x14ac:dyDescent="0.4"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</row>
    <row r="311" spans="152:168" x14ac:dyDescent="0.4"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</row>
    <row r="312" spans="152:168" x14ac:dyDescent="0.4"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</row>
    <row r="313" spans="152:168" x14ac:dyDescent="0.4"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</row>
    <row r="314" spans="152:168" x14ac:dyDescent="0.4"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</row>
    <row r="315" spans="152:168" x14ac:dyDescent="0.4"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</row>
    <row r="316" spans="152:168" x14ac:dyDescent="0.4"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</row>
    <row r="317" spans="152:168" x14ac:dyDescent="0.4"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</row>
    <row r="318" spans="152:168" x14ac:dyDescent="0.4"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</row>
    <row r="319" spans="152:168" x14ac:dyDescent="0.4"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</row>
    <row r="320" spans="152:168" x14ac:dyDescent="0.4"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</row>
    <row r="321" spans="152:168" x14ac:dyDescent="0.4"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</row>
    <row r="322" spans="152:168" x14ac:dyDescent="0.4"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</row>
    <row r="323" spans="152:168" x14ac:dyDescent="0.4"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</row>
    <row r="324" spans="152:168" x14ac:dyDescent="0.4"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</row>
    <row r="325" spans="152:168" x14ac:dyDescent="0.4"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</row>
    <row r="326" spans="152:168" x14ac:dyDescent="0.4"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</row>
    <row r="327" spans="152:168" x14ac:dyDescent="0.4"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</row>
    <row r="328" spans="152:168" x14ac:dyDescent="0.4"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</row>
    <row r="329" spans="152:168" x14ac:dyDescent="0.4"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</row>
    <row r="330" spans="152:168" x14ac:dyDescent="0.4"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</row>
    <row r="331" spans="152:168" x14ac:dyDescent="0.4"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</row>
    <row r="332" spans="152:168" x14ac:dyDescent="0.4"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</row>
    <row r="333" spans="152:168" x14ac:dyDescent="0.4"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</row>
    <row r="334" spans="152:168" x14ac:dyDescent="0.4"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</row>
    <row r="335" spans="152:168" x14ac:dyDescent="0.4"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</row>
    <row r="336" spans="152:168" x14ac:dyDescent="0.4"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</row>
    <row r="337" spans="152:168" x14ac:dyDescent="0.4"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</row>
    <row r="338" spans="152:168" x14ac:dyDescent="0.4"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</row>
    <row r="339" spans="152:168" x14ac:dyDescent="0.4"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</row>
    <row r="340" spans="152:168" x14ac:dyDescent="0.4"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</row>
    <row r="341" spans="152:168" x14ac:dyDescent="0.4"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</row>
    <row r="342" spans="152:168" x14ac:dyDescent="0.4"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</row>
    <row r="343" spans="152:168" x14ac:dyDescent="0.4"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</row>
    <row r="344" spans="152:168" x14ac:dyDescent="0.4"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</row>
    <row r="345" spans="152:168" x14ac:dyDescent="0.4"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</row>
    <row r="346" spans="152:168" x14ac:dyDescent="0.4"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</row>
    <row r="347" spans="152:168" x14ac:dyDescent="0.4"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</row>
    <row r="348" spans="152:168" x14ac:dyDescent="0.4"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</row>
    <row r="349" spans="152:168" x14ac:dyDescent="0.4"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</row>
    <row r="350" spans="152:168" x14ac:dyDescent="0.4"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</row>
    <row r="351" spans="152:168" x14ac:dyDescent="0.4"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</row>
    <row r="352" spans="152:168" x14ac:dyDescent="0.4"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</row>
    <row r="353" spans="152:168" x14ac:dyDescent="0.4"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</row>
    <row r="354" spans="152:168" x14ac:dyDescent="0.4"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</row>
    <row r="355" spans="152:168" x14ac:dyDescent="0.4"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</row>
    <row r="356" spans="152:168" x14ac:dyDescent="0.4"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</row>
    <row r="357" spans="152:168" x14ac:dyDescent="0.4"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</row>
    <row r="358" spans="152:168" x14ac:dyDescent="0.4"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</row>
    <row r="359" spans="152:168" x14ac:dyDescent="0.4"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</row>
    <row r="360" spans="152:168" x14ac:dyDescent="0.4"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</row>
    <row r="361" spans="152:168" x14ac:dyDescent="0.4"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</row>
    <row r="362" spans="152:168" x14ac:dyDescent="0.4"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</row>
    <row r="363" spans="152:168" x14ac:dyDescent="0.4"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</row>
    <row r="364" spans="152:168" x14ac:dyDescent="0.4"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</row>
    <row r="365" spans="152:168" x14ac:dyDescent="0.4"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</row>
    <row r="366" spans="152:168" x14ac:dyDescent="0.4"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</row>
    <row r="367" spans="152:168" x14ac:dyDescent="0.4"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</row>
    <row r="368" spans="152:168" x14ac:dyDescent="0.4"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</row>
    <row r="369" spans="152:168" x14ac:dyDescent="0.4"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</row>
    <row r="370" spans="152:168" x14ac:dyDescent="0.4"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</row>
    <row r="371" spans="152:168" x14ac:dyDescent="0.4"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</row>
    <row r="372" spans="152:168" x14ac:dyDescent="0.4"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</row>
    <row r="373" spans="152:168" x14ac:dyDescent="0.4"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</row>
    <row r="374" spans="152:168" x14ac:dyDescent="0.4"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</row>
    <row r="375" spans="152:168" x14ac:dyDescent="0.4"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</row>
    <row r="376" spans="152:168" x14ac:dyDescent="0.4"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</row>
    <row r="377" spans="152:168" x14ac:dyDescent="0.4"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</row>
    <row r="378" spans="152:168" x14ac:dyDescent="0.4"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</row>
    <row r="379" spans="152:168" x14ac:dyDescent="0.4"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</row>
    <row r="380" spans="152:168" x14ac:dyDescent="0.4"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</row>
    <row r="381" spans="152:168" x14ac:dyDescent="0.4"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</row>
    <row r="382" spans="152:168" x14ac:dyDescent="0.4"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</row>
    <row r="383" spans="152:168" x14ac:dyDescent="0.4"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</row>
    <row r="384" spans="152:168" x14ac:dyDescent="0.4"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</row>
    <row r="385" spans="152:168" x14ac:dyDescent="0.4"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</row>
    <row r="386" spans="152:168" x14ac:dyDescent="0.4"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</row>
    <row r="387" spans="152:168" x14ac:dyDescent="0.4"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</row>
    <row r="388" spans="152:168" x14ac:dyDescent="0.4"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</row>
    <row r="389" spans="152:168" x14ac:dyDescent="0.4"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</row>
    <row r="390" spans="152:168" x14ac:dyDescent="0.4"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</row>
    <row r="391" spans="152:168" x14ac:dyDescent="0.4"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</row>
    <row r="392" spans="152:168" x14ac:dyDescent="0.4"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</row>
    <row r="393" spans="152:168" x14ac:dyDescent="0.4"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</row>
    <row r="394" spans="152:168" x14ac:dyDescent="0.4"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</row>
    <row r="395" spans="152:168" x14ac:dyDescent="0.4"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</row>
    <row r="396" spans="152:168" x14ac:dyDescent="0.4"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</row>
    <row r="397" spans="152:168" x14ac:dyDescent="0.4"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</row>
    <row r="398" spans="152:168" x14ac:dyDescent="0.4"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</row>
    <row r="399" spans="152:168" x14ac:dyDescent="0.4"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</row>
    <row r="400" spans="152:168" x14ac:dyDescent="0.4"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</row>
    <row r="401" spans="152:168" x14ac:dyDescent="0.4"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</row>
    <row r="402" spans="152:168" x14ac:dyDescent="0.4"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</row>
    <row r="403" spans="152:168" x14ac:dyDescent="0.4"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</row>
    <row r="404" spans="152:168" x14ac:dyDescent="0.4"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</row>
    <row r="405" spans="152:168" x14ac:dyDescent="0.4"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</row>
    <row r="406" spans="152:168" x14ac:dyDescent="0.4"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</row>
    <row r="407" spans="152:168" x14ac:dyDescent="0.4"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</row>
    <row r="408" spans="152:168" x14ac:dyDescent="0.4"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</row>
    <row r="409" spans="152:168" x14ac:dyDescent="0.4"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</row>
    <row r="410" spans="152:168" x14ac:dyDescent="0.4"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</row>
    <row r="411" spans="152:168" x14ac:dyDescent="0.4"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</row>
    <row r="412" spans="152:168" x14ac:dyDescent="0.4"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</row>
    <row r="413" spans="152:168" x14ac:dyDescent="0.4"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</row>
    <row r="414" spans="152:168" x14ac:dyDescent="0.4"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</row>
    <row r="415" spans="152:168" x14ac:dyDescent="0.4"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</row>
    <row r="416" spans="152:168" x14ac:dyDescent="0.4"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</row>
    <row r="417" spans="152:168" x14ac:dyDescent="0.4"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</row>
    <row r="418" spans="152:168" x14ac:dyDescent="0.4"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</row>
    <row r="419" spans="152:168" x14ac:dyDescent="0.4"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</row>
    <row r="420" spans="152:168" x14ac:dyDescent="0.4"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</row>
    <row r="421" spans="152:168" x14ac:dyDescent="0.4"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</row>
    <row r="422" spans="152:168" x14ac:dyDescent="0.4"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</row>
    <row r="423" spans="152:168" x14ac:dyDescent="0.4"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</row>
    <row r="424" spans="152:168" x14ac:dyDescent="0.4"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</row>
    <row r="425" spans="152:168" x14ac:dyDescent="0.4"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</row>
    <row r="426" spans="152:168" x14ac:dyDescent="0.4"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</row>
    <row r="427" spans="152:168" x14ac:dyDescent="0.4"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</row>
    <row r="428" spans="152:168" x14ac:dyDescent="0.4"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</row>
    <row r="429" spans="152:168" x14ac:dyDescent="0.4"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</row>
    <row r="430" spans="152:168" x14ac:dyDescent="0.4"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</row>
    <row r="431" spans="152:168" x14ac:dyDescent="0.4"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</row>
    <row r="432" spans="152:168" x14ac:dyDescent="0.4"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</row>
    <row r="433" spans="152:168" x14ac:dyDescent="0.4"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</row>
    <row r="434" spans="152:168" x14ac:dyDescent="0.4"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</row>
    <row r="435" spans="152:168" x14ac:dyDescent="0.4"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</row>
    <row r="436" spans="152:168" x14ac:dyDescent="0.4"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</row>
    <row r="437" spans="152:168" x14ac:dyDescent="0.4"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</row>
    <row r="438" spans="152:168" x14ac:dyDescent="0.4"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</row>
    <row r="439" spans="152:168" x14ac:dyDescent="0.4"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</row>
    <row r="440" spans="152:168" x14ac:dyDescent="0.4"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</row>
    <row r="441" spans="152:168" x14ac:dyDescent="0.4"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</row>
    <row r="442" spans="152:168" x14ac:dyDescent="0.4"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</row>
    <row r="443" spans="152:168" x14ac:dyDescent="0.4"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</row>
    <row r="444" spans="152:168" x14ac:dyDescent="0.4"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</row>
    <row r="445" spans="152:168" x14ac:dyDescent="0.4"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</row>
    <row r="446" spans="152:168" x14ac:dyDescent="0.4"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</row>
    <row r="447" spans="152:168" x14ac:dyDescent="0.4"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</row>
    <row r="448" spans="152:168" x14ac:dyDescent="0.4"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</row>
    <row r="449" spans="152:168" x14ac:dyDescent="0.4"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</row>
    <row r="450" spans="152:168" x14ac:dyDescent="0.4"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</row>
    <row r="451" spans="152:168" x14ac:dyDescent="0.4"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</row>
    <row r="452" spans="152:168" x14ac:dyDescent="0.4"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</row>
    <row r="453" spans="152:168" x14ac:dyDescent="0.4"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</row>
    <row r="454" spans="152:168" x14ac:dyDescent="0.4"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</row>
    <row r="455" spans="152:168" x14ac:dyDescent="0.4"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</row>
    <row r="456" spans="152:168" x14ac:dyDescent="0.4"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</row>
    <row r="457" spans="152:168" x14ac:dyDescent="0.4"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</row>
    <row r="458" spans="152:168" x14ac:dyDescent="0.4"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</row>
    <row r="459" spans="152:168" x14ac:dyDescent="0.4"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</row>
    <row r="460" spans="152:168" x14ac:dyDescent="0.4"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</row>
    <row r="461" spans="152:168" x14ac:dyDescent="0.4"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</row>
    <row r="462" spans="152:168" x14ac:dyDescent="0.4"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</row>
    <row r="463" spans="152:168" x14ac:dyDescent="0.4"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</row>
    <row r="464" spans="152:168" x14ac:dyDescent="0.4"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</row>
    <row r="465" spans="152:168" x14ac:dyDescent="0.4"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</row>
    <row r="466" spans="152:168" x14ac:dyDescent="0.4"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</row>
    <row r="467" spans="152:168" x14ac:dyDescent="0.4"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</row>
    <row r="468" spans="152:168" x14ac:dyDescent="0.4"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</row>
    <row r="469" spans="152:168" x14ac:dyDescent="0.4"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</row>
    <row r="470" spans="152:168" x14ac:dyDescent="0.4"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</row>
    <row r="471" spans="152:168" x14ac:dyDescent="0.4"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</row>
    <row r="472" spans="152:168" x14ac:dyDescent="0.4"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</row>
    <row r="473" spans="152:168" x14ac:dyDescent="0.4"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</row>
    <row r="474" spans="152:168" x14ac:dyDescent="0.4"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</row>
    <row r="475" spans="152:168" x14ac:dyDescent="0.4"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</row>
    <row r="476" spans="152:168" x14ac:dyDescent="0.4"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</row>
    <row r="477" spans="152:168" x14ac:dyDescent="0.4"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</row>
    <row r="478" spans="152:168" x14ac:dyDescent="0.4"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</row>
    <row r="479" spans="152:168" x14ac:dyDescent="0.4"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</row>
    <row r="480" spans="152:168" x14ac:dyDescent="0.4"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</row>
    <row r="481" spans="152:168" x14ac:dyDescent="0.4"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</row>
    <row r="482" spans="152:168" x14ac:dyDescent="0.4"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</row>
    <row r="483" spans="152:168" x14ac:dyDescent="0.4"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</row>
    <row r="484" spans="152:168" x14ac:dyDescent="0.4"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</row>
    <row r="485" spans="152:168" x14ac:dyDescent="0.4"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</row>
    <row r="486" spans="152:168" x14ac:dyDescent="0.4"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</row>
    <row r="487" spans="152:168" x14ac:dyDescent="0.4"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</row>
    <row r="488" spans="152:168" x14ac:dyDescent="0.4"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</row>
    <row r="489" spans="152:168" x14ac:dyDescent="0.4"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</row>
    <row r="490" spans="152:168" x14ac:dyDescent="0.4"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</row>
    <row r="491" spans="152:168" x14ac:dyDescent="0.4"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</row>
    <row r="492" spans="152:168" x14ac:dyDescent="0.4"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</row>
    <row r="493" spans="152:168" x14ac:dyDescent="0.4"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</row>
    <row r="494" spans="152:168" x14ac:dyDescent="0.4"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</row>
    <row r="495" spans="152:168" x14ac:dyDescent="0.4"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</row>
    <row r="496" spans="152:168" x14ac:dyDescent="0.4"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</row>
    <row r="497" spans="1:168" x14ac:dyDescent="0.4"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</row>
    <row r="498" spans="1:168" x14ac:dyDescent="0.4"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</row>
    <row r="499" spans="1:168" x14ac:dyDescent="0.4"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</row>
    <row r="500" spans="1:168" x14ac:dyDescent="0.4"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</row>
    <row r="501" spans="1:168" x14ac:dyDescent="0.4"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</row>
    <row r="502" spans="1:168" x14ac:dyDescent="0.4"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</row>
    <row r="503" spans="1:168" x14ac:dyDescent="0.4"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</row>
    <row r="504" spans="1:168" x14ac:dyDescent="0.4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5"/>
      <c r="EN504" s="5"/>
      <c r="EO504" s="5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</row>
    <row r="505" spans="1:168" x14ac:dyDescent="0.4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5"/>
      <c r="EN505" s="5"/>
      <c r="EO505" s="5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</row>
    <row r="506" spans="1:168" x14ac:dyDescent="0.4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5"/>
      <c r="EN506" s="5"/>
      <c r="EO506" s="5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</row>
    <row r="507" spans="1:168" x14ac:dyDescent="0.4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5"/>
      <c r="EN507" s="5"/>
      <c r="EO507" s="5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</row>
    <row r="508" spans="1:168" x14ac:dyDescent="0.4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5"/>
      <c r="EN508" s="5"/>
      <c r="EO508" s="5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</row>
    <row r="509" spans="1:168" x14ac:dyDescent="0.4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5"/>
      <c r="EN509" s="5"/>
      <c r="EO509" s="5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</row>
    <row r="510" spans="1:168" x14ac:dyDescent="0.4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5"/>
      <c r="EN510" s="5"/>
      <c r="EO510" s="5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</row>
    <row r="511" spans="1:168" x14ac:dyDescent="0.4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5"/>
      <c r="EN511" s="5"/>
      <c r="EO511" s="5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</row>
    <row r="512" spans="1:168" x14ac:dyDescent="0.4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5"/>
      <c r="EN512" s="5"/>
      <c r="EO512" s="5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</row>
    <row r="513" spans="1:168" x14ac:dyDescent="0.4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5"/>
      <c r="EN513" s="5"/>
      <c r="EO513" s="5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</row>
    <row r="514" spans="1:168" x14ac:dyDescent="0.4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5"/>
      <c r="EN514" s="5"/>
      <c r="EO514" s="5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</row>
    <row r="515" spans="1:168" x14ac:dyDescent="0.4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5"/>
      <c r="EN515" s="5"/>
      <c r="EO515" s="5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</row>
    <row r="516" spans="1:168" x14ac:dyDescent="0.4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5"/>
      <c r="EN516" s="5"/>
      <c r="EO516" s="5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</row>
    <row r="517" spans="1:168" x14ac:dyDescent="0.4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5"/>
      <c r="EN517" s="5"/>
      <c r="EO517" s="5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</row>
    <row r="518" spans="1:168" x14ac:dyDescent="0.4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5"/>
      <c r="EN518" s="5"/>
      <c r="EO518" s="5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</row>
    <row r="519" spans="1:168" x14ac:dyDescent="0.4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5"/>
      <c r="EN519" s="5"/>
      <c r="EO519" s="5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</row>
    <row r="520" spans="1:168" x14ac:dyDescent="0.4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5"/>
      <c r="EN520" s="5"/>
      <c r="EO520" s="5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</row>
    <row r="521" spans="1:168" x14ac:dyDescent="0.4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5"/>
      <c r="EN521" s="5"/>
      <c r="EO521" s="5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</row>
    <row r="522" spans="1:168" x14ac:dyDescent="0.4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5"/>
      <c r="EN522" s="5"/>
      <c r="EO522" s="5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</row>
    <row r="523" spans="1:168" x14ac:dyDescent="0.4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5"/>
      <c r="EN523" s="5"/>
      <c r="EO523" s="5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</row>
    <row r="524" spans="1:168" x14ac:dyDescent="0.4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5"/>
      <c r="EN524" s="5"/>
      <c r="EO524" s="5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</row>
    <row r="525" spans="1:168" x14ac:dyDescent="0.4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5"/>
      <c r="EN525" s="5"/>
      <c r="EO525" s="5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</row>
    <row r="526" spans="1:168" x14ac:dyDescent="0.4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5"/>
      <c r="EN526" s="5"/>
      <c r="EO526" s="5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</row>
    <row r="527" spans="1:168" x14ac:dyDescent="0.4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5"/>
      <c r="EN527" s="5"/>
      <c r="EO527" s="5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</row>
    <row r="528" spans="1:168" x14ac:dyDescent="0.4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5"/>
      <c r="EN528" s="5"/>
      <c r="EO528" s="5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</row>
    <row r="529" spans="1:168" x14ac:dyDescent="0.4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5"/>
      <c r="EN529" s="5"/>
      <c r="EO529" s="5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</row>
    <row r="530" spans="1:168" x14ac:dyDescent="0.4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5"/>
      <c r="EN530" s="5"/>
      <c r="EO530" s="5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</row>
    <row r="531" spans="1:168" x14ac:dyDescent="0.4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5"/>
      <c r="EN531" s="5"/>
      <c r="EO531" s="5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</row>
    <row r="532" spans="1:168" x14ac:dyDescent="0.4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5"/>
      <c r="EN532" s="5"/>
      <c r="EO532" s="5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</row>
    <row r="533" spans="1:168" x14ac:dyDescent="0.4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5"/>
      <c r="EN533" s="5"/>
      <c r="EO533" s="5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</row>
    <row r="534" spans="1:168" x14ac:dyDescent="0.4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5"/>
      <c r="EN534" s="5"/>
      <c r="EO534" s="5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</row>
    <row r="535" spans="1:168" x14ac:dyDescent="0.4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5"/>
      <c r="EN535" s="5"/>
      <c r="EO535" s="5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</row>
    <row r="536" spans="1:168" x14ac:dyDescent="0.4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5"/>
      <c r="EN536" s="5"/>
      <c r="EO536" s="5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</row>
    <row r="537" spans="1:168" x14ac:dyDescent="0.4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5"/>
      <c r="EN537" s="5"/>
      <c r="EO537" s="5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</row>
    <row r="538" spans="1:168" x14ac:dyDescent="0.4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5"/>
      <c r="EN538" s="5"/>
      <c r="EO538" s="5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</row>
    <row r="539" spans="1:168" x14ac:dyDescent="0.4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5"/>
      <c r="EN539" s="5"/>
      <c r="EO539" s="5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</row>
    <row r="540" spans="1:168" x14ac:dyDescent="0.4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5"/>
      <c r="EN540" s="5"/>
      <c r="EO540" s="5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</row>
    <row r="541" spans="1:168" x14ac:dyDescent="0.4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5"/>
      <c r="EN541" s="5"/>
      <c r="EO541" s="5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</row>
    <row r="542" spans="1:168" x14ac:dyDescent="0.4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5"/>
      <c r="EN542" s="5"/>
      <c r="EO542" s="5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</row>
    <row r="543" spans="1:168" x14ac:dyDescent="0.4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5"/>
      <c r="EN543" s="5"/>
      <c r="EO543" s="5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</row>
    <row r="544" spans="1:168" x14ac:dyDescent="0.4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5"/>
      <c r="EN544" s="5"/>
      <c r="EO544" s="5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</row>
    <row r="545" spans="1:168" x14ac:dyDescent="0.4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5"/>
      <c r="EN545" s="5"/>
      <c r="EO545" s="5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</row>
    <row r="546" spans="1:168" x14ac:dyDescent="0.4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5"/>
      <c r="EN546" s="5"/>
      <c r="EO546" s="5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</row>
    <row r="547" spans="1:168" x14ac:dyDescent="0.4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5"/>
      <c r="EN547" s="5"/>
      <c r="EO547" s="5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</row>
    <row r="548" spans="1:168" x14ac:dyDescent="0.4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5"/>
      <c r="EN548" s="5"/>
      <c r="EO548" s="5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</row>
    <row r="549" spans="1:168" x14ac:dyDescent="0.4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5"/>
      <c r="EN549" s="5"/>
      <c r="EO549" s="5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</row>
    <row r="550" spans="1:168" x14ac:dyDescent="0.4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5"/>
      <c r="EN550" s="5"/>
      <c r="EO550" s="5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</row>
    <row r="551" spans="1:168" x14ac:dyDescent="0.4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5"/>
      <c r="EN551" s="5"/>
      <c r="EO551" s="5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</row>
    <row r="552" spans="1:168" x14ac:dyDescent="0.4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5"/>
      <c r="EN552" s="5"/>
      <c r="EO552" s="5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</row>
    <row r="553" spans="1:168" x14ac:dyDescent="0.4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5"/>
      <c r="EN553" s="5"/>
      <c r="EO553" s="5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</row>
    <row r="554" spans="1:168" x14ac:dyDescent="0.4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5"/>
      <c r="EN554" s="5"/>
      <c r="EO554" s="5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</row>
    <row r="555" spans="1:168" x14ac:dyDescent="0.4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5"/>
      <c r="EN555" s="5"/>
      <c r="EO555" s="5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</row>
    <row r="556" spans="1:168" x14ac:dyDescent="0.4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5"/>
      <c r="EN556" s="5"/>
      <c r="EO556" s="5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</row>
    <row r="557" spans="1:168" x14ac:dyDescent="0.4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5"/>
      <c r="EN557" s="5"/>
      <c r="EO557" s="5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</row>
    <row r="558" spans="1:168" x14ac:dyDescent="0.4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5"/>
      <c r="EN558" s="5"/>
      <c r="EO558" s="5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</row>
    <row r="559" spans="1:168" x14ac:dyDescent="0.4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5"/>
      <c r="EN559" s="5"/>
      <c r="EO559" s="5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</row>
    <row r="560" spans="1:168" x14ac:dyDescent="0.4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5"/>
      <c r="EN560" s="5"/>
      <c r="EO560" s="5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</row>
    <row r="561" spans="1:168" x14ac:dyDescent="0.4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5"/>
      <c r="EN561" s="5"/>
      <c r="EO561" s="5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</row>
    <row r="562" spans="1:168" x14ac:dyDescent="0.4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5"/>
      <c r="EN562" s="5"/>
      <c r="EO562" s="5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</row>
    <row r="563" spans="1:168" x14ac:dyDescent="0.4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5"/>
      <c r="EN563" s="5"/>
      <c r="EO563" s="5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</row>
    <row r="564" spans="1:168" x14ac:dyDescent="0.4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5"/>
      <c r="EN564" s="5"/>
      <c r="EO564" s="5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</row>
    <row r="565" spans="1:168" x14ac:dyDescent="0.4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5"/>
      <c r="EN565" s="5"/>
      <c r="EO565" s="5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</row>
    <row r="566" spans="1:168" x14ac:dyDescent="0.4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5"/>
      <c r="EN566" s="5"/>
      <c r="EO566" s="5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</row>
    <row r="567" spans="1:168" x14ac:dyDescent="0.4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5"/>
      <c r="EN567" s="5"/>
      <c r="EO567" s="5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</row>
    <row r="568" spans="1:168" x14ac:dyDescent="0.4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5"/>
      <c r="EN568" s="5"/>
      <c r="EO568" s="5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</row>
    <row r="569" spans="1:168" x14ac:dyDescent="0.4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5"/>
      <c r="EN569" s="5"/>
      <c r="EO569" s="5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</row>
    <row r="570" spans="1:168" x14ac:dyDescent="0.4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5"/>
      <c r="EN570" s="5"/>
      <c r="EO570" s="5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</row>
    <row r="571" spans="1:168" x14ac:dyDescent="0.4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5"/>
      <c r="EN571" s="5"/>
      <c r="EO571" s="5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</row>
    <row r="572" spans="1:168" x14ac:dyDescent="0.4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5"/>
      <c r="EN572" s="5"/>
      <c r="EO572" s="5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</row>
    <row r="573" spans="1:168" x14ac:dyDescent="0.4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5"/>
      <c r="EN573" s="5"/>
      <c r="EO573" s="5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</row>
    <row r="574" spans="1:168" x14ac:dyDescent="0.4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5"/>
      <c r="EN574" s="5"/>
      <c r="EO574" s="5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</row>
    <row r="575" spans="1:168" x14ac:dyDescent="0.4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5"/>
      <c r="EN575" s="5"/>
      <c r="EO575" s="5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</row>
    <row r="576" spans="1:168" x14ac:dyDescent="0.4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5"/>
      <c r="EN576" s="5"/>
      <c r="EO576" s="5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</row>
    <row r="577" spans="1:168" x14ac:dyDescent="0.4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5"/>
      <c r="EN577" s="5"/>
      <c r="EO577" s="5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</row>
    <row r="578" spans="1:168" x14ac:dyDescent="0.4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5"/>
      <c r="EN578" s="5"/>
      <c r="EO578" s="5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</row>
    <row r="579" spans="1:168" x14ac:dyDescent="0.4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5"/>
      <c r="EN579" s="5"/>
      <c r="EO579" s="5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</row>
    <row r="580" spans="1:168" x14ac:dyDescent="0.4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5"/>
      <c r="EN580" s="5"/>
      <c r="EO580" s="5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</row>
    <row r="581" spans="1:168" x14ac:dyDescent="0.4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5"/>
      <c r="EN581" s="5"/>
      <c r="EO581" s="5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</row>
    <row r="582" spans="1:168" x14ac:dyDescent="0.4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5"/>
      <c r="EN582" s="5"/>
      <c r="EO582" s="5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</row>
    <row r="583" spans="1:168" x14ac:dyDescent="0.4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5"/>
      <c r="EN583" s="5"/>
      <c r="EO583" s="5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</row>
    <row r="584" spans="1:168" x14ac:dyDescent="0.4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5"/>
      <c r="EN584" s="5"/>
      <c r="EO584" s="5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</row>
    <row r="585" spans="1:168" x14ac:dyDescent="0.4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5"/>
      <c r="EN585" s="5"/>
      <c r="EO585" s="5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</row>
    <row r="586" spans="1:168" x14ac:dyDescent="0.4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5"/>
      <c r="EN586" s="5"/>
      <c r="EO586" s="5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</row>
    <row r="587" spans="1:168" x14ac:dyDescent="0.4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5"/>
      <c r="EN587" s="5"/>
      <c r="EO587" s="5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</row>
    <row r="588" spans="1:168" x14ac:dyDescent="0.4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5"/>
      <c r="EN588" s="5"/>
      <c r="EO588" s="5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</row>
    <row r="589" spans="1:168" x14ac:dyDescent="0.4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5"/>
      <c r="EN589" s="5"/>
      <c r="EO589" s="5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</row>
    <row r="590" spans="1:168" x14ac:dyDescent="0.4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5"/>
      <c r="EN590" s="5"/>
      <c r="EO590" s="5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</row>
    <row r="591" spans="1:168" x14ac:dyDescent="0.4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5"/>
      <c r="EN591" s="5"/>
      <c r="EO591" s="5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</row>
    <row r="592" spans="1:168" x14ac:dyDescent="0.4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5"/>
      <c r="EN592" s="5"/>
      <c r="EO592" s="5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</row>
    <row r="593" spans="1:168" x14ac:dyDescent="0.4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5"/>
      <c r="EN593" s="5"/>
      <c r="EO593" s="5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</row>
    <row r="594" spans="1:168" x14ac:dyDescent="0.4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5"/>
      <c r="EN594" s="5"/>
      <c r="EO594" s="5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</row>
    <row r="595" spans="1:168" x14ac:dyDescent="0.4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5"/>
      <c r="EN595" s="5"/>
      <c r="EO595" s="5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</row>
    <row r="596" spans="1:168" x14ac:dyDescent="0.4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5"/>
      <c r="EN596" s="5"/>
      <c r="EO596" s="5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</row>
    <row r="597" spans="1:168" x14ac:dyDescent="0.4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5"/>
      <c r="EN597" s="5"/>
      <c r="EO597" s="5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</row>
    <row r="598" spans="1:168" x14ac:dyDescent="0.4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5"/>
      <c r="EN598" s="5"/>
      <c r="EO598" s="5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</row>
    <row r="599" spans="1:168" x14ac:dyDescent="0.4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5"/>
      <c r="EN599" s="5"/>
      <c r="EO599" s="5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</row>
    <row r="600" spans="1:168" x14ac:dyDescent="0.4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5"/>
      <c r="EN600" s="5"/>
      <c r="EO600" s="5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</row>
    <row r="601" spans="1:168" x14ac:dyDescent="0.4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5"/>
      <c r="EN601" s="5"/>
      <c r="EO601" s="5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</row>
    <row r="602" spans="1:168" x14ac:dyDescent="0.4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5"/>
      <c r="EN602" s="5"/>
      <c r="EO602" s="5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</row>
    <row r="603" spans="1:168" x14ac:dyDescent="0.4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5"/>
      <c r="EN603" s="5"/>
      <c r="EO603" s="5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</row>
    <row r="604" spans="1:168" x14ac:dyDescent="0.4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5"/>
      <c r="EN604" s="5"/>
      <c r="EO604" s="5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</row>
    <row r="605" spans="1:168" x14ac:dyDescent="0.4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5"/>
      <c r="EN605" s="5"/>
      <c r="EO605" s="5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</row>
    <row r="606" spans="1:168" x14ac:dyDescent="0.4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5"/>
      <c r="EN606" s="5"/>
      <c r="EO606" s="5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</row>
    <row r="607" spans="1:168" x14ac:dyDescent="0.4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5"/>
      <c r="EN607" s="5"/>
      <c r="EO607" s="5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</row>
    <row r="608" spans="1:168" x14ac:dyDescent="0.4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5"/>
      <c r="EN608" s="5"/>
      <c r="EO608" s="5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</row>
    <row r="609" spans="1:168" x14ac:dyDescent="0.4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5"/>
      <c r="EN609" s="5"/>
      <c r="EO609" s="5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</row>
    <row r="610" spans="1:168" x14ac:dyDescent="0.4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5"/>
      <c r="EN610" s="5"/>
      <c r="EO610" s="5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</row>
    <row r="611" spans="1:168" x14ac:dyDescent="0.4">
      <c r="A611" s="4"/>
      <c r="B611" s="4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</row>
    <row r="612" spans="1:168" x14ac:dyDescent="0.4">
      <c r="A612" s="4"/>
      <c r="B612" s="4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</row>
    <row r="613" spans="1:168" x14ac:dyDescent="0.4">
      <c r="A613" s="4"/>
      <c r="B613" s="4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</row>
    <row r="614" spans="1:168" x14ac:dyDescent="0.4">
      <c r="A614" s="4"/>
      <c r="B614" s="4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</row>
    <row r="615" spans="1:168" x14ac:dyDescent="0.4">
      <c r="A615" s="4"/>
      <c r="B615" s="4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</row>
    <row r="616" spans="1:168" x14ac:dyDescent="0.4">
      <c r="A616" s="4"/>
      <c r="B616" s="4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</row>
    <row r="617" spans="1:168" x14ac:dyDescent="0.4">
      <c r="A617" s="4"/>
      <c r="B617" s="4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</row>
    <row r="618" spans="1:168" x14ac:dyDescent="0.4">
      <c r="A618" s="4"/>
      <c r="B618" s="4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</row>
    <row r="619" spans="1:168" x14ac:dyDescent="0.4">
      <c r="A619" s="4"/>
      <c r="B619" s="4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</row>
    <row r="620" spans="1:168" x14ac:dyDescent="0.4">
      <c r="A620" s="4"/>
      <c r="B620" s="4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</row>
    <row r="621" spans="1:168" x14ac:dyDescent="0.4">
      <c r="A621" s="4"/>
      <c r="B621" s="4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</row>
    <row r="622" spans="1:168" x14ac:dyDescent="0.4">
      <c r="A622" s="4"/>
      <c r="B622" s="4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</row>
    <row r="623" spans="1:168" x14ac:dyDescent="0.4">
      <c r="A623" s="4"/>
      <c r="B623" s="4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</row>
    <row r="624" spans="1:168" x14ac:dyDescent="0.4">
      <c r="A624" s="4"/>
      <c r="B624" s="4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</row>
    <row r="625" spans="1:168" x14ac:dyDescent="0.4">
      <c r="A625" s="4"/>
      <c r="B625" s="4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</row>
    <row r="626" spans="1:168" x14ac:dyDescent="0.4">
      <c r="A626" s="4"/>
      <c r="B626" s="4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</row>
    <row r="627" spans="1:168" x14ac:dyDescent="0.4">
      <c r="A627" s="4"/>
      <c r="B627" s="4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</row>
    <row r="628" spans="1:168" x14ac:dyDescent="0.4">
      <c r="A628" s="4"/>
      <c r="B628" s="4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</row>
    <row r="629" spans="1:168" x14ac:dyDescent="0.4">
      <c r="A629" s="4"/>
      <c r="B629" s="4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</row>
    <row r="630" spans="1:168" x14ac:dyDescent="0.4">
      <c r="A630" s="4"/>
      <c r="B630" s="4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</row>
    <row r="631" spans="1:168" x14ac:dyDescent="0.4">
      <c r="A631" s="4"/>
      <c r="B631" s="4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</row>
    <row r="632" spans="1:168" x14ac:dyDescent="0.4">
      <c r="A632" s="4"/>
      <c r="B632" s="4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</row>
    <row r="633" spans="1:168" x14ac:dyDescent="0.4">
      <c r="A633" s="4"/>
      <c r="B633" s="4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</row>
    <row r="634" spans="1:168" x14ac:dyDescent="0.4">
      <c r="A634" s="4"/>
      <c r="B634" s="4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</row>
    <row r="635" spans="1:168" x14ac:dyDescent="0.4">
      <c r="A635" s="4"/>
      <c r="B635" s="4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</row>
    <row r="636" spans="1:168" x14ac:dyDescent="0.4">
      <c r="A636" s="4"/>
      <c r="B636" s="4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</row>
    <row r="637" spans="1:168" x14ac:dyDescent="0.4">
      <c r="A637" s="4"/>
      <c r="B637" s="4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</row>
    <row r="638" spans="1:168" x14ac:dyDescent="0.4">
      <c r="A638" s="4"/>
      <c r="B638" s="4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</row>
    <row r="639" spans="1:168" x14ac:dyDescent="0.4">
      <c r="A639" s="4"/>
      <c r="B639" s="4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</row>
    <row r="640" spans="1:168" x14ac:dyDescent="0.4">
      <c r="A640" s="4"/>
      <c r="B640" s="4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</row>
    <row r="641" spans="1:168" x14ac:dyDescent="0.4">
      <c r="A641" s="4"/>
      <c r="B641" s="4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</row>
    <row r="642" spans="1:168" x14ac:dyDescent="0.4">
      <c r="A642" s="4"/>
      <c r="B642" s="4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</row>
    <row r="643" spans="1:168" x14ac:dyDescent="0.4">
      <c r="A643" s="4"/>
      <c r="B643" s="4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</row>
    <row r="644" spans="1:168" x14ac:dyDescent="0.4">
      <c r="A644" s="4"/>
      <c r="B644" s="4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</row>
    <row r="645" spans="1:168" x14ac:dyDescent="0.4">
      <c r="A645" s="4"/>
      <c r="B645" s="4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</row>
    <row r="646" spans="1:168" x14ac:dyDescent="0.4">
      <c r="A646" s="4"/>
      <c r="B646" s="4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</row>
    <row r="647" spans="1:168" x14ac:dyDescent="0.4">
      <c r="A647" s="4"/>
      <c r="B647" s="4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</row>
    <row r="648" spans="1:168" x14ac:dyDescent="0.4">
      <c r="A648" s="4"/>
      <c r="B648" s="4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</row>
    <row r="649" spans="1:168" x14ac:dyDescent="0.4">
      <c r="A649" s="4"/>
      <c r="B649" s="4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</row>
    <row r="650" spans="1:168" x14ac:dyDescent="0.4">
      <c r="A650" s="4"/>
      <c r="B650" s="4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</row>
    <row r="651" spans="1:168" x14ac:dyDescent="0.4">
      <c r="A651" s="4"/>
      <c r="B651" s="4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</row>
    <row r="652" spans="1:168" x14ac:dyDescent="0.4">
      <c r="A652" s="4"/>
      <c r="B652" s="4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</row>
    <row r="653" spans="1:168" x14ac:dyDescent="0.4">
      <c r="A653" s="4"/>
      <c r="B653" s="4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</row>
    <row r="654" spans="1:168" x14ac:dyDescent="0.4">
      <c r="A654" s="4"/>
      <c r="B654" s="4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</row>
    <row r="655" spans="1:168" x14ac:dyDescent="0.4">
      <c r="A655" s="4"/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</row>
    <row r="656" spans="1:168" x14ac:dyDescent="0.4">
      <c r="A656" s="4"/>
      <c r="B656" s="4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</row>
    <row r="657" spans="1:168" x14ac:dyDescent="0.4">
      <c r="A657" s="4"/>
      <c r="B657" s="4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</row>
    <row r="658" spans="1:168" x14ac:dyDescent="0.4">
      <c r="A658" s="4"/>
      <c r="B658" s="4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</row>
    <row r="659" spans="1:168" x14ac:dyDescent="0.4">
      <c r="A659" s="4"/>
      <c r="B659" s="4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</row>
    <row r="660" spans="1:168" x14ac:dyDescent="0.4">
      <c r="A660" s="4"/>
      <c r="B660" s="4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</row>
    <row r="661" spans="1:168" x14ac:dyDescent="0.4">
      <c r="A661" s="4"/>
      <c r="B661" s="4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</row>
    <row r="662" spans="1:168" x14ac:dyDescent="0.4">
      <c r="A662" s="4"/>
      <c r="B662" s="4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</row>
    <row r="663" spans="1:168" x14ac:dyDescent="0.4">
      <c r="A663" s="4"/>
      <c r="B663" s="4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</row>
    <row r="664" spans="1:168" x14ac:dyDescent="0.4">
      <c r="A664" s="4"/>
      <c r="B664" s="4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</row>
    <row r="665" spans="1:168" x14ac:dyDescent="0.4">
      <c r="A665" s="4"/>
      <c r="B665" s="4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</row>
    <row r="666" spans="1:168" x14ac:dyDescent="0.4">
      <c r="A666" s="4"/>
      <c r="B666" s="4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</row>
    <row r="667" spans="1:168" x14ac:dyDescent="0.4">
      <c r="A667" s="4"/>
      <c r="B667" s="4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</row>
    <row r="668" spans="1:168" x14ac:dyDescent="0.4">
      <c r="A668" s="4"/>
      <c r="B668" s="4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</row>
    <row r="669" spans="1:168" x14ac:dyDescent="0.4">
      <c r="A669" s="4"/>
      <c r="B669" s="4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</row>
    <row r="670" spans="1:168" x14ac:dyDescent="0.4">
      <c r="A670" s="4"/>
      <c r="B670" s="4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</row>
    <row r="671" spans="1:168" x14ac:dyDescent="0.4">
      <c r="A671" s="4"/>
      <c r="B671" s="4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</row>
    <row r="672" spans="1:168" x14ac:dyDescent="0.4">
      <c r="A672" s="4"/>
      <c r="B672" s="4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</row>
    <row r="673" spans="1:168" x14ac:dyDescent="0.4">
      <c r="A673" s="4"/>
      <c r="B673" s="4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</row>
    <row r="674" spans="1:168" x14ac:dyDescent="0.4">
      <c r="A674" s="4"/>
      <c r="B674" s="4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</row>
    <row r="675" spans="1:168" x14ac:dyDescent="0.4">
      <c r="A675" s="4"/>
      <c r="B675" s="4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</row>
    <row r="676" spans="1:168" x14ac:dyDescent="0.4">
      <c r="A676" s="4"/>
      <c r="B676" s="4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</row>
    <row r="677" spans="1:168" x14ac:dyDescent="0.4">
      <c r="A677" s="4"/>
      <c r="B677" s="4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</row>
    <row r="678" spans="1:168" x14ac:dyDescent="0.4">
      <c r="A678" s="4"/>
      <c r="B678" s="4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</row>
    <row r="679" spans="1:168" x14ac:dyDescent="0.4">
      <c r="A679" s="4"/>
      <c r="B679" s="4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</row>
    <row r="680" spans="1:168" x14ac:dyDescent="0.4">
      <c r="A680" s="4"/>
      <c r="B680" s="4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</row>
    <row r="681" spans="1:168" x14ac:dyDescent="0.4">
      <c r="A681" s="4"/>
      <c r="B681" s="4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</row>
    <row r="682" spans="1:168" x14ac:dyDescent="0.4">
      <c r="A682" s="4"/>
      <c r="B682" s="4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</row>
    <row r="683" spans="1:168" x14ac:dyDescent="0.4">
      <c r="A683" s="4"/>
      <c r="B683" s="4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</row>
    <row r="684" spans="1:168" x14ac:dyDescent="0.4">
      <c r="A684" s="4"/>
      <c r="B684" s="4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</row>
    <row r="685" spans="1:168" x14ac:dyDescent="0.4">
      <c r="A685" s="4"/>
      <c r="B685" s="4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</row>
  </sheetData>
  <mergeCells count="20">
    <mergeCell ref="C1:O1"/>
    <mergeCell ref="P1:Y1"/>
    <mergeCell ref="Z1:AK1"/>
    <mergeCell ref="AL1:AU1"/>
    <mergeCell ref="AV1:BM1"/>
    <mergeCell ref="DN1:DW1"/>
    <mergeCell ref="CZ1:DA1"/>
    <mergeCell ref="DB1:DJ1"/>
    <mergeCell ref="DL1:DM1"/>
    <mergeCell ref="BN1:BW1"/>
    <mergeCell ref="DX1:EK1"/>
    <mergeCell ref="P2:Y2"/>
    <mergeCell ref="AL2:AU2"/>
    <mergeCell ref="BN2:BW2"/>
    <mergeCell ref="CP2:CY2"/>
    <mergeCell ref="DB2:DJ2"/>
    <mergeCell ref="DN2:DW2"/>
    <mergeCell ref="DX2:EK2"/>
    <mergeCell ref="BX1:CM1"/>
    <mergeCell ref="CP1:CY1"/>
  </mergeCells>
  <conditionalFormatting sqref="EI9:EI12 Y78:Y102 X9:Y68 DP28:DP39 S9:T68 AO9:AO215 BQ9:BQ215 DE9:DE215 DK9:DK215 DI9:DI215 EK9:EK215 EH9:EH215 DW44:DW215 DU44:DU215 DQ44:DQ215 DN102:DP215 S78:S215">
    <cfRule type="cellIs" dxfId="17" priority="13" stopIfTrue="1" operator="greaterThanOrEqual">
      <formula>40</formula>
    </cfRule>
  </conditionalFormatting>
  <conditionalFormatting sqref="AL33:AN44 AA9:AA44 AB33:AB44 AB9 AC9:AC13 AD9:AD26 DX9:DY215 CZ9:DA212 DB9:DD215 AF9:AF44 AH9:AJ44 AN9:AN32">
    <cfRule type="cellIs" dxfId="16" priority="14" stopIfTrue="1" operator="greaterThanOrEqual">
      <formula>40</formula>
    </cfRule>
    <cfRule type="cellIs" dxfId="15" priority="15" stopIfTrue="1" operator="greaterThanOrEqual">
      <formula>20</formula>
    </cfRule>
  </conditionalFormatting>
  <conditionalFormatting sqref="AC86:AC212 E9:F215 BC9:BC146 CA40:CA215 CB9:CB30 BX9:BZ212 BA147:BA215 BB110:BB215 BB9:BB36 Z45:AA215 AB45:AB154 BD26:BD190 G78:G215 AD147:AD208 AG86:AG212 AK69:AK212 L9:L55 BI9:BI212 CH9:CH213 AE115:AE208 AF45:AF175 K9:K215 AI45:AI157 AJ45:AJ215 CB129:CB212 C89:C212 CN110:CN213 CK9:CK215 CO9:CO27 CO188:CO212 CN9:CN73 CM85:CM117 CL188:CL212 DL104:DM212 CJ9:CJ104 CL9:CL137 BK147:BK182 BG155:BG212 BL9:BL10 BG126:BG150 BE9:BE215 BF29:BF149 BM9:BM127 AH45:AH213 L110:L212 CR9:CS215 D200:D212 D89:D184 AV9:AZ215 BD209:BD215 BH9:BH215 CC9:CC212 CD9:CD215 CE9:CG212 CI21:CI212 CJ188:CJ212 CM140:CM212 BJ24:BJ215 O9:O215 M9:N212 P9:R68 AL45:AN215 BN9:BP215 CP22:CQ215 C9:C15 H9:H212 J9:J212 I9:I29 I89:I212 P78:R215">
    <cfRule type="cellIs" dxfId="14" priority="16" stopIfTrue="1" operator="greaterThanOrEqual">
      <formula>15</formula>
    </cfRule>
  </conditionalFormatting>
  <conditionalFormatting sqref="DZ9:DZ215">
    <cfRule type="cellIs" dxfId="13" priority="17" stopIfTrue="1" operator="greaterThanOrEqual">
      <formula>15</formula>
    </cfRule>
    <cfRule type="cellIs" dxfId="12" priority="18" stopIfTrue="1" operator="greaterThanOrEqual">
      <formula>20</formula>
    </cfRule>
  </conditionalFormatting>
  <conditionalFormatting sqref="CA213:CA215">
    <cfRule type="cellIs" dxfId="11" priority="12" stopIfTrue="1" operator="greaterThanOrEqual">
      <formula>15</formula>
    </cfRule>
  </conditionalFormatting>
  <conditionalFormatting sqref="Z213:Z215">
    <cfRule type="cellIs" dxfId="10" priority="11" stopIfTrue="1" operator="greaterThanOrEqual">
      <formula>15</formula>
    </cfRule>
  </conditionalFormatting>
  <conditionalFormatting sqref="CD213:CD214">
    <cfRule type="cellIs" dxfId="9" priority="10" stopIfTrue="1" operator="greaterThanOrEqual">
      <formula>15</formula>
    </cfRule>
  </conditionalFormatting>
  <conditionalFormatting sqref="G213:G214">
    <cfRule type="cellIs" dxfId="8" priority="9" stopIfTrue="1" operator="greaterThanOrEqual">
      <formula>15</formula>
    </cfRule>
  </conditionalFormatting>
  <conditionalFormatting sqref="AA213:AA215">
    <cfRule type="cellIs" dxfId="7" priority="8" stopIfTrue="1" operator="equal">
      <formula>1</formula>
    </cfRule>
  </conditionalFormatting>
  <conditionalFormatting sqref="AA209:AA212">
    <cfRule type="cellIs" dxfId="6" priority="7" stopIfTrue="1" operator="equal">
      <formula>1</formula>
    </cfRule>
  </conditionalFormatting>
  <conditionalFormatting sqref="BC215">
    <cfRule type="cellIs" dxfId="5" priority="5" stopIfTrue="1" operator="greaterThanOrEqual">
      <formula>40</formula>
    </cfRule>
    <cfRule type="cellIs" dxfId="4" priority="6" stopIfTrue="1" operator="greaterThan">
      <formula>20</formula>
    </cfRule>
  </conditionalFormatting>
  <conditionalFormatting sqref="O214">
    <cfRule type="cellIs" dxfId="3" priority="3" stopIfTrue="1" operator="greaterThanOrEqual">
      <formula>20</formula>
    </cfRule>
    <cfRule type="cellIs" dxfId="2" priority="4" stopIfTrue="1" operator="greaterThanOrEqual">
      <formula>20</formula>
    </cfRule>
  </conditionalFormatting>
  <conditionalFormatting sqref="O215">
    <cfRule type="cellIs" dxfId="1" priority="1" stopIfTrue="1" operator="greaterThanOrEqual">
      <formula>40</formula>
    </cfRule>
    <cfRule type="cellIs" dxfId="0" priority="2" stopIfTrue="1" operator="greaterThanOrEqual">
      <formula>20</formula>
    </cfRule>
  </conditionalFormatting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12.3</vt:lpstr>
      <vt:lpstr>Data_Figures 12.3 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2015-05-20T03:54:34Z</dcterms:created>
  <dcterms:modified xsi:type="dcterms:W3CDTF">2015-11-20T12:46:10Z</dcterms:modified>
</cp:coreProperties>
</file>