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829"/>
  </bookViews>
  <sheets>
    <sheet name="Reference" sheetId="35" r:id="rId1"/>
    <sheet name="Crises_dates" sheetId="26" r:id="rId2"/>
    <sheet name="Figure 13.4" sheetId="24" r:id="rId3"/>
    <sheet name="Real_equity_prices" sheetId="31" r:id="rId4"/>
    <sheet name="CPI" sheetId="27" r:id="rId5"/>
  </sheets>
  <calcPr calcId="152511"/>
</workbook>
</file>

<file path=xl/calcChain.xml><?xml version="1.0" encoding="utf-8"?>
<calcChain xmlns="http://schemas.openxmlformats.org/spreadsheetml/2006/main">
  <c r="T34" i="31" l="1"/>
  <c r="E36" i="31"/>
  <c r="J36" i="31"/>
  <c r="V36" i="31" s="1"/>
  <c r="L36" i="31"/>
  <c r="N36" i="31"/>
  <c r="E35" i="31"/>
  <c r="V35" i="31" s="1"/>
  <c r="J35" i="31"/>
  <c r="L35" i="31"/>
  <c r="N35" i="31"/>
  <c r="E34" i="31"/>
  <c r="V34" i="31" s="1"/>
  <c r="J34" i="31"/>
  <c r="L34" i="31"/>
  <c r="N34" i="31"/>
  <c r="E33" i="31"/>
  <c r="J33" i="31"/>
  <c r="L33" i="31"/>
  <c r="V33" i="31" s="1"/>
  <c r="N33" i="31"/>
  <c r="E32" i="31"/>
  <c r="J32" i="31"/>
  <c r="V32" i="31" s="1"/>
  <c r="L32" i="31"/>
  <c r="N32" i="31"/>
  <c r="E31" i="31"/>
  <c r="V31" i="31" s="1"/>
  <c r="J31" i="31"/>
  <c r="L31" i="31"/>
  <c r="N31" i="31"/>
  <c r="E30" i="31"/>
  <c r="V30" i="31" s="1"/>
  <c r="J30" i="31"/>
  <c r="L30" i="31"/>
  <c r="N30" i="31"/>
  <c r="E29" i="31"/>
  <c r="J29" i="31"/>
  <c r="L29" i="31"/>
  <c r="V29" i="31" s="1"/>
  <c r="N29" i="31"/>
  <c r="E28" i="31"/>
  <c r="J28" i="31"/>
  <c r="V28" i="31" s="1"/>
  <c r="L28" i="31"/>
  <c r="N28" i="31"/>
  <c r="E27" i="31"/>
  <c r="V27" i="31" s="1"/>
  <c r="J27" i="31"/>
  <c r="L27" i="31"/>
  <c r="N27" i="31"/>
  <c r="E26" i="31"/>
  <c r="V26" i="31" s="1"/>
  <c r="J26" i="31"/>
  <c r="L26" i="31"/>
  <c r="N26" i="31"/>
  <c r="E25" i="31"/>
  <c r="J25" i="31"/>
  <c r="L25" i="31"/>
  <c r="V25" i="31" s="1"/>
  <c r="N25" i="31"/>
  <c r="E24" i="31"/>
  <c r="J24" i="31"/>
  <c r="V24" i="31" s="1"/>
  <c r="L24" i="31"/>
  <c r="N24" i="31"/>
  <c r="E23" i="31"/>
  <c r="V23" i="31" s="1"/>
  <c r="J23" i="31"/>
  <c r="L23" i="31"/>
  <c r="N23" i="31"/>
  <c r="B23" i="31"/>
  <c r="U23" i="31" s="1"/>
  <c r="C23" i="31"/>
  <c r="D23" i="31"/>
  <c r="F23" i="31"/>
  <c r="G23" i="31"/>
  <c r="H23" i="31"/>
  <c r="I23" i="31"/>
  <c r="K23" i="31"/>
  <c r="O23" i="31"/>
  <c r="P23" i="31"/>
  <c r="Q23" i="31"/>
  <c r="R23" i="31"/>
  <c r="S23" i="31"/>
  <c r="T23" i="31"/>
  <c r="B24" i="31"/>
  <c r="U24" i="31" s="1"/>
  <c r="C24" i="31"/>
  <c r="D24" i="31"/>
  <c r="F24" i="31"/>
  <c r="G24" i="31"/>
  <c r="H24" i="31"/>
  <c r="I24" i="31"/>
  <c r="K24" i="31"/>
  <c r="O24" i="31"/>
  <c r="P24" i="31"/>
  <c r="Q24" i="31"/>
  <c r="R24" i="31"/>
  <c r="S24" i="31"/>
  <c r="T24" i="31"/>
  <c r="B25" i="31"/>
  <c r="C25" i="31"/>
  <c r="U25" i="31" s="1"/>
  <c r="D25" i="31"/>
  <c r="F25" i="31"/>
  <c r="G25" i="31"/>
  <c r="H25" i="31"/>
  <c r="I25" i="31"/>
  <c r="K25" i="31"/>
  <c r="O25" i="31"/>
  <c r="P25" i="31"/>
  <c r="Q25" i="31"/>
  <c r="R25" i="31"/>
  <c r="S25" i="31"/>
  <c r="T25" i="31"/>
  <c r="B26" i="31"/>
  <c r="C26" i="31"/>
  <c r="D26" i="31"/>
  <c r="U26" i="31" s="1"/>
  <c r="F26" i="31"/>
  <c r="G26" i="31"/>
  <c r="H26" i="31"/>
  <c r="I26" i="31"/>
  <c r="K26" i="31"/>
  <c r="O26" i="31"/>
  <c r="P26" i="31"/>
  <c r="Q26" i="31"/>
  <c r="R26" i="31"/>
  <c r="S26" i="31"/>
  <c r="T26" i="31"/>
  <c r="B27" i="31"/>
  <c r="U27" i="31" s="1"/>
  <c r="C27" i="31"/>
  <c r="D27" i="31"/>
  <c r="F27" i="31"/>
  <c r="G27" i="31"/>
  <c r="H27" i="31"/>
  <c r="I27" i="31"/>
  <c r="K27" i="31"/>
  <c r="O27" i="31"/>
  <c r="P27" i="31"/>
  <c r="Q27" i="31"/>
  <c r="R27" i="31"/>
  <c r="S27" i="31"/>
  <c r="T27" i="31"/>
  <c r="B28" i="31"/>
  <c r="U28" i="31" s="1"/>
  <c r="C28" i="31"/>
  <c r="D28" i="31"/>
  <c r="F28" i="31"/>
  <c r="G28" i="31"/>
  <c r="H28" i="31"/>
  <c r="I28" i="31"/>
  <c r="K28" i="31"/>
  <c r="O28" i="31"/>
  <c r="P28" i="31"/>
  <c r="Q28" i="31"/>
  <c r="R28" i="31"/>
  <c r="S28" i="31"/>
  <c r="T28" i="31"/>
  <c r="B29" i="31"/>
  <c r="C29" i="31"/>
  <c r="U29" i="31" s="1"/>
  <c r="D29" i="31"/>
  <c r="F29" i="31"/>
  <c r="G29" i="31"/>
  <c r="H29" i="31"/>
  <c r="I29" i="31"/>
  <c r="K29" i="31"/>
  <c r="O29" i="31"/>
  <c r="P29" i="31"/>
  <c r="Q29" i="31"/>
  <c r="R29" i="31"/>
  <c r="S29" i="31"/>
  <c r="T29" i="31"/>
  <c r="B30" i="31"/>
  <c r="C30" i="31"/>
  <c r="D30" i="31"/>
  <c r="U30" i="31" s="1"/>
  <c r="F30" i="31"/>
  <c r="G30" i="31"/>
  <c r="H30" i="31"/>
  <c r="I30" i="31"/>
  <c r="K30" i="31"/>
  <c r="O30" i="31"/>
  <c r="P30" i="31"/>
  <c r="Q30" i="31"/>
  <c r="R30" i="31"/>
  <c r="S30" i="31"/>
  <c r="T30" i="31"/>
  <c r="B31" i="31"/>
  <c r="U31" i="31" s="1"/>
  <c r="C31" i="31"/>
  <c r="D31" i="31"/>
  <c r="F31" i="31"/>
  <c r="G31" i="31"/>
  <c r="H31" i="31"/>
  <c r="I31" i="31"/>
  <c r="K31" i="31"/>
  <c r="O31" i="31"/>
  <c r="P31" i="31"/>
  <c r="Q31" i="31"/>
  <c r="R31" i="31"/>
  <c r="S31" i="31"/>
  <c r="T31" i="31"/>
  <c r="B32" i="31"/>
  <c r="U32" i="31" s="1"/>
  <c r="C32" i="31"/>
  <c r="D32" i="31"/>
  <c r="F32" i="31"/>
  <c r="G32" i="31"/>
  <c r="H32" i="31"/>
  <c r="I32" i="31"/>
  <c r="K32" i="31"/>
  <c r="O32" i="31"/>
  <c r="P32" i="31"/>
  <c r="Q32" i="31"/>
  <c r="R32" i="31"/>
  <c r="S32" i="31"/>
  <c r="T32" i="31"/>
  <c r="B33" i="31"/>
  <c r="C33" i="31"/>
  <c r="U33" i="31" s="1"/>
  <c r="D33" i="31"/>
  <c r="F33" i="31"/>
  <c r="G33" i="31"/>
  <c r="H33" i="31"/>
  <c r="I33" i="31"/>
  <c r="K33" i="31"/>
  <c r="O33" i="31"/>
  <c r="P33" i="31"/>
  <c r="Q33" i="31"/>
  <c r="R33" i="31"/>
  <c r="S33" i="31"/>
  <c r="T33" i="31"/>
  <c r="B34" i="31"/>
  <c r="C34" i="31"/>
  <c r="D34" i="31"/>
  <c r="U34" i="31" s="1"/>
  <c r="F34" i="31"/>
  <c r="G34" i="31"/>
  <c r="H34" i="31"/>
  <c r="I34" i="31"/>
  <c r="K34" i="31"/>
  <c r="O34" i="31"/>
  <c r="P34" i="31"/>
  <c r="Q34" i="31"/>
  <c r="R34" i="31"/>
  <c r="S34" i="31"/>
  <c r="B35" i="31"/>
  <c r="C35" i="31"/>
  <c r="U35" i="31" s="1"/>
  <c r="D35" i="31"/>
  <c r="F35" i="31"/>
  <c r="G35" i="31"/>
  <c r="H35" i="31"/>
  <c r="I35" i="31"/>
  <c r="K35" i="31"/>
  <c r="O35" i="31"/>
  <c r="P35" i="31"/>
  <c r="Q35" i="31"/>
  <c r="R35" i="31"/>
  <c r="S35" i="31"/>
  <c r="B36" i="31"/>
  <c r="C36" i="31"/>
  <c r="D36" i="31"/>
  <c r="U36" i="31" s="1"/>
  <c r="F36" i="31"/>
  <c r="G36" i="31"/>
  <c r="H36" i="31"/>
  <c r="I36" i="31"/>
  <c r="K36" i="31"/>
  <c r="O36" i="31"/>
  <c r="P36" i="31"/>
  <c r="Q36" i="31"/>
  <c r="R36" i="31"/>
  <c r="S36" i="31"/>
  <c r="B23" i="27"/>
  <c r="U23" i="27" s="1"/>
  <c r="C23" i="27"/>
  <c r="D23" i="27"/>
  <c r="E23" i="27"/>
  <c r="V23" i="27"/>
  <c r="J23" i="27"/>
  <c r="L23" i="27"/>
  <c r="M23" i="27"/>
  <c r="N23" i="27"/>
  <c r="F23" i="27"/>
  <c r="G23" i="27"/>
  <c r="H23" i="27"/>
  <c r="I23" i="27"/>
  <c r="K23" i="27"/>
  <c r="O23" i="27"/>
  <c r="P23" i="27"/>
  <c r="Q23" i="27"/>
  <c r="R23" i="27"/>
  <c r="S23" i="27"/>
  <c r="T23" i="27"/>
  <c r="B24" i="27"/>
  <c r="U24" i="27" s="1"/>
  <c r="C24" i="27"/>
  <c r="D24" i="27"/>
  <c r="E24" i="27"/>
  <c r="F24" i="27"/>
  <c r="G24" i="27"/>
  <c r="H24" i="27"/>
  <c r="I24" i="27"/>
  <c r="J24" i="27"/>
  <c r="K24" i="27"/>
  <c r="L24" i="27"/>
  <c r="V24" i="27"/>
  <c r="M24" i="27"/>
  <c r="N24" i="27"/>
  <c r="O24" i="27"/>
  <c r="P24" i="27"/>
  <c r="Q24" i="27"/>
  <c r="R24" i="27"/>
  <c r="S24" i="27"/>
  <c r="T24" i="27"/>
  <c r="B25" i="27"/>
  <c r="C25" i="27"/>
  <c r="D25" i="27"/>
  <c r="U25" i="27" s="1"/>
  <c r="E25" i="27"/>
  <c r="F25" i="27"/>
  <c r="G25" i="27"/>
  <c r="H25" i="27"/>
  <c r="I25" i="27"/>
  <c r="J25" i="27"/>
  <c r="V25" i="27" s="1"/>
  <c r="K25" i="27"/>
  <c r="L25" i="27"/>
  <c r="M25" i="27"/>
  <c r="N25" i="27"/>
  <c r="O25" i="27"/>
  <c r="P25" i="27"/>
  <c r="Q25" i="27"/>
  <c r="R25" i="27"/>
  <c r="S25" i="27"/>
  <c r="T25" i="27"/>
  <c r="B26" i="27"/>
  <c r="U26" i="27" s="1"/>
  <c r="C26" i="27"/>
  <c r="D26" i="27"/>
  <c r="E26" i="27"/>
  <c r="F26" i="27"/>
  <c r="G26" i="27"/>
  <c r="H26" i="27"/>
  <c r="I26" i="27"/>
  <c r="J26" i="27"/>
  <c r="L26" i="27"/>
  <c r="V26" i="27" s="1"/>
  <c r="M26" i="27"/>
  <c r="N26" i="27"/>
  <c r="K26" i="27"/>
  <c r="O26" i="27"/>
  <c r="P26" i="27"/>
  <c r="Q26" i="27"/>
  <c r="R26" i="27"/>
  <c r="S26" i="27"/>
  <c r="T26" i="27"/>
  <c r="B27" i="27"/>
  <c r="C27" i="27"/>
  <c r="U27" i="27" s="1"/>
  <c r="D27" i="27"/>
  <c r="E27" i="27"/>
  <c r="F27" i="27"/>
  <c r="G27" i="27"/>
  <c r="H27" i="27"/>
  <c r="I27" i="27"/>
  <c r="J27" i="27"/>
  <c r="V27" i="27" s="1"/>
  <c r="K27" i="27"/>
  <c r="L27" i="27"/>
  <c r="M27" i="27"/>
  <c r="N27" i="27"/>
  <c r="O27" i="27"/>
  <c r="P27" i="27"/>
  <c r="Q27" i="27"/>
  <c r="R27" i="27"/>
  <c r="S27" i="27"/>
  <c r="T27" i="27"/>
  <c r="B28" i="27"/>
  <c r="C28" i="27"/>
  <c r="U28" i="27" s="1"/>
  <c r="D28" i="27"/>
  <c r="E28" i="27"/>
  <c r="F28" i="27"/>
  <c r="G28" i="27"/>
  <c r="H28" i="27"/>
  <c r="I28" i="27"/>
  <c r="J28" i="27"/>
  <c r="V28" i="27" s="1"/>
  <c r="K28" i="27"/>
  <c r="L28" i="27"/>
  <c r="M28" i="27"/>
  <c r="N28" i="27"/>
  <c r="O28" i="27"/>
  <c r="P28" i="27"/>
  <c r="Q28" i="27"/>
  <c r="R28" i="27"/>
  <c r="S28" i="27"/>
  <c r="T28" i="27"/>
  <c r="B29" i="27"/>
  <c r="U29" i="27" s="1"/>
  <c r="C29" i="27"/>
  <c r="D29" i="27"/>
  <c r="E29" i="27"/>
  <c r="F29" i="27"/>
  <c r="G29" i="27"/>
  <c r="H29" i="27"/>
  <c r="I29" i="27"/>
  <c r="J29" i="27"/>
  <c r="L29" i="27"/>
  <c r="M29" i="27"/>
  <c r="V29" i="27"/>
  <c r="N29" i="27"/>
  <c r="K29" i="27"/>
  <c r="O29" i="27"/>
  <c r="P29" i="27"/>
  <c r="Q29" i="27"/>
  <c r="R29" i="27"/>
  <c r="S29" i="27"/>
  <c r="T29" i="27"/>
  <c r="B30" i="27"/>
  <c r="C30" i="27"/>
  <c r="U30" i="27" s="1"/>
  <c r="D30" i="27"/>
  <c r="E30" i="27"/>
  <c r="F30" i="27"/>
  <c r="G30" i="27"/>
  <c r="H30" i="27"/>
  <c r="I30" i="27"/>
  <c r="J30" i="27"/>
  <c r="V30" i="27" s="1"/>
  <c r="K30" i="27"/>
  <c r="L30" i="27"/>
  <c r="M30" i="27"/>
  <c r="N30" i="27"/>
  <c r="O30" i="27"/>
  <c r="P30" i="27"/>
  <c r="Q30" i="27"/>
  <c r="R30" i="27"/>
  <c r="S30" i="27"/>
  <c r="T30" i="27"/>
  <c r="B31" i="27"/>
  <c r="C31" i="27"/>
  <c r="D31" i="27"/>
  <c r="E31" i="27"/>
  <c r="F31" i="27"/>
  <c r="G31" i="27"/>
  <c r="H31" i="27"/>
  <c r="I31" i="27"/>
  <c r="J31" i="27"/>
  <c r="V31" i="27" s="1"/>
  <c r="K31" i="27"/>
  <c r="L31" i="27"/>
  <c r="M31" i="27"/>
  <c r="N31" i="27"/>
  <c r="U31" i="27" s="1"/>
  <c r="O31" i="27"/>
  <c r="P31" i="27"/>
  <c r="Q31" i="27"/>
  <c r="R31" i="27"/>
  <c r="S31" i="27"/>
  <c r="T31" i="27"/>
  <c r="B32" i="27"/>
  <c r="C32" i="27"/>
  <c r="D32" i="27"/>
  <c r="E32" i="27"/>
  <c r="F32" i="27"/>
  <c r="U32" i="27" s="1"/>
  <c r="G32" i="27"/>
  <c r="H32" i="27"/>
  <c r="I32" i="27"/>
  <c r="J32" i="27"/>
  <c r="V32" i="27" s="1"/>
  <c r="K32" i="27"/>
  <c r="L32" i="27"/>
  <c r="M32" i="27"/>
  <c r="N32" i="27"/>
  <c r="O32" i="27"/>
  <c r="P32" i="27"/>
  <c r="Q32" i="27"/>
  <c r="R32" i="27"/>
  <c r="S32" i="27"/>
  <c r="T32" i="27"/>
  <c r="B33" i="27"/>
  <c r="C33" i="27"/>
  <c r="D33" i="27"/>
  <c r="E33" i="27"/>
  <c r="V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B34" i="27"/>
  <c r="C34" i="27"/>
  <c r="U34" i="27" s="1"/>
  <c r="D34" i="27"/>
  <c r="E34" i="27"/>
  <c r="F34" i="27"/>
  <c r="G34" i="27"/>
  <c r="H34" i="27"/>
  <c r="I34" i="27"/>
  <c r="J34" i="27"/>
  <c r="V34" i="27" s="1"/>
  <c r="L34" i="27"/>
  <c r="M34" i="27"/>
  <c r="N34" i="27"/>
  <c r="K34" i="27"/>
  <c r="O34" i="27"/>
  <c r="P34" i="27"/>
  <c r="Q34" i="27"/>
  <c r="R34" i="27"/>
  <c r="S34" i="27"/>
  <c r="B35" i="27"/>
  <c r="C35" i="27"/>
  <c r="D35" i="27"/>
  <c r="U35" i="27" s="1"/>
  <c r="E35" i="27"/>
  <c r="F35" i="27"/>
  <c r="G35" i="27"/>
  <c r="H35" i="27"/>
  <c r="I35" i="27"/>
  <c r="J35" i="27"/>
  <c r="K35" i="27"/>
  <c r="L35" i="27"/>
  <c r="M35" i="27"/>
  <c r="N35" i="27"/>
  <c r="O35" i="27"/>
  <c r="P35" i="27"/>
  <c r="Q35" i="27"/>
  <c r="R35" i="27"/>
  <c r="S35" i="27"/>
  <c r="V35" i="27"/>
  <c r="B36" i="27"/>
  <c r="C36" i="27"/>
  <c r="D36" i="27"/>
  <c r="U36" i="27" s="1"/>
  <c r="E36" i="27"/>
  <c r="F36" i="27"/>
  <c r="G36" i="27"/>
  <c r="H36" i="27"/>
  <c r="I36" i="27"/>
  <c r="J36" i="27"/>
  <c r="K36" i="27"/>
  <c r="L36" i="27"/>
  <c r="M36" i="27"/>
  <c r="N36" i="27"/>
  <c r="O36" i="27"/>
  <c r="P36" i="27"/>
  <c r="Q36" i="27"/>
  <c r="R36" i="27"/>
  <c r="S36" i="27"/>
  <c r="V36" i="27"/>
</calcChain>
</file>

<file path=xl/comments1.xml><?xml version="1.0" encoding="utf-8"?>
<comments xmlns="http://schemas.openxmlformats.org/spreadsheetml/2006/main">
  <authors>
    <author>Carmen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They point to borderline problems in 1990-1993.</t>
        </r>
      </text>
    </comment>
  </commentList>
</comments>
</file>

<file path=xl/sharedStrings.xml><?xml version="1.0" encoding="utf-8"?>
<sst xmlns="http://schemas.openxmlformats.org/spreadsheetml/2006/main" count="309" uniqueCount="139">
  <si>
    <t>Germany</t>
  </si>
  <si>
    <t>Greece</t>
  </si>
  <si>
    <t>Italy</t>
  </si>
  <si>
    <t>Japan</t>
  </si>
  <si>
    <t>Spain</t>
  </si>
  <si>
    <t>t-10</t>
  </si>
  <si>
    <t>t--9</t>
  </si>
  <si>
    <t>t-8</t>
  </si>
  <si>
    <t>t-7</t>
  </si>
  <si>
    <t>t-6</t>
  </si>
  <si>
    <t>t-5</t>
  </si>
  <si>
    <t>t-4</t>
  </si>
  <si>
    <t>t-3</t>
  </si>
  <si>
    <t>t-2</t>
  </si>
  <si>
    <t>t-1</t>
  </si>
  <si>
    <t>T</t>
  </si>
  <si>
    <t xml:space="preserve"> </t>
  </si>
  <si>
    <t>Australia</t>
  </si>
  <si>
    <t>Canada</t>
  </si>
  <si>
    <t>Denmark</t>
  </si>
  <si>
    <t>Finland</t>
  </si>
  <si>
    <t>France</t>
  </si>
  <si>
    <t>Norway</t>
  </si>
  <si>
    <t>New Zealand</t>
  </si>
  <si>
    <t>Sweden</t>
  </si>
  <si>
    <t>UK</t>
  </si>
  <si>
    <t>US</t>
  </si>
  <si>
    <t>t+1</t>
  </si>
  <si>
    <t>t+2</t>
  </si>
  <si>
    <t>t+3</t>
  </si>
  <si>
    <t>t</t>
  </si>
  <si>
    <t>"Big 5"</t>
  </si>
  <si>
    <t>Average</t>
  </si>
  <si>
    <r>
      <t>t</t>
    </r>
    <r>
      <rPr>
        <sz val="10"/>
        <rFont val="Arial"/>
        <family val="2"/>
      </rPr>
      <t>–</t>
    </r>
    <r>
      <rPr>
        <sz val="10"/>
        <rFont val="Times New Roman"/>
        <family val="1"/>
      </rPr>
      <t>1</t>
    </r>
  </si>
  <si>
    <t>t–2</t>
  </si>
  <si>
    <t>t–3</t>
  </si>
  <si>
    <t>t–4</t>
  </si>
  <si>
    <t>t–5</t>
  </si>
  <si>
    <t>t–6</t>
  </si>
  <si>
    <t>t–7</t>
  </si>
  <si>
    <t>t–8</t>
  </si>
  <si>
    <t>t–9</t>
  </si>
  <si>
    <t>t–10</t>
  </si>
  <si>
    <t>t–1</t>
  </si>
  <si>
    <t>All</t>
  </si>
  <si>
    <t>severe/systemic crises shaded</t>
  </si>
  <si>
    <t>Advanced economies, post WWII financial crises (borderline and systemic)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</si>
  <si>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Global  Financial Data, Shiller (2005) for US</t>
    </r>
  </si>
  <si>
    <t>Notes: There is missing data for Spain during this period. Real equity prices in US dollars.</t>
  </si>
  <si>
    <t>year</t>
  </si>
  <si>
    <t>Crisis type</t>
  </si>
  <si>
    <t>Country</t>
  </si>
  <si>
    <t>Sources:</t>
  </si>
  <si>
    <t>Advanced economies, post WWII banking crises</t>
  </si>
  <si>
    <t>borderline</t>
  </si>
  <si>
    <t>systemic</t>
  </si>
  <si>
    <t>KR: Kaminsky and Reinhart (1996) and (1999)</t>
  </si>
  <si>
    <t>KR</t>
  </si>
  <si>
    <t>CK</t>
  </si>
  <si>
    <t>1991-1994</t>
  </si>
  <si>
    <t>Peak: June 1992</t>
  </si>
  <si>
    <t>Start, March 1987</t>
  </si>
  <si>
    <t>Peak: June 1990</t>
  </si>
  <si>
    <t>1991-present</t>
  </si>
  <si>
    <t>1987-1993</t>
  </si>
  <si>
    <t>1977-1985</t>
  </si>
  <si>
    <t>not in sample</t>
  </si>
  <si>
    <t>Start</t>
  </si>
  <si>
    <t>1989-1992</t>
  </si>
  <si>
    <t>1983-1985</t>
  </si>
  <si>
    <t>1994-1995</t>
  </si>
  <si>
    <t>late 1970s</t>
  </si>
  <si>
    <t>1991-1995</t>
  </si>
  <si>
    <t>1990-1995</t>
  </si>
  <si>
    <t>1987-1990</t>
  </si>
  <si>
    <t>1974-1976</t>
  </si>
  <si>
    <t>1987-1992</t>
  </si>
  <si>
    <t>1984-1991</t>
  </si>
  <si>
    <t>Start: November,1988</t>
  </si>
  <si>
    <t>Peak: October 1991</t>
  </si>
  <si>
    <t>Start: November,1978</t>
  </si>
  <si>
    <t>Peak: January 1983</t>
  </si>
  <si>
    <t>Start: November,1991</t>
  </si>
  <si>
    <t>Peak: September, 1992</t>
  </si>
  <si>
    <t>IMF</t>
  </si>
  <si>
    <t>BEKM</t>
  </si>
  <si>
    <t>none</t>
  </si>
  <si>
    <t>Credit Lyonnais</t>
  </si>
  <si>
    <t>Comments:</t>
  </si>
  <si>
    <t>Johnson Matthey</t>
  </si>
  <si>
    <t>Bank of Credit and Commerce International</t>
  </si>
  <si>
    <t>Barings</t>
  </si>
  <si>
    <t>Savings and Loan institutions</t>
  </si>
  <si>
    <t>Giroinstitutions</t>
  </si>
  <si>
    <t>Fifteen members of the Canadian Deposit Insurance Corporation, including two banks, failed.</t>
  </si>
  <si>
    <t>State-owned banks</t>
  </si>
  <si>
    <t>Start, September 1991</t>
  </si>
  <si>
    <t>Large state-owned bank</t>
  </si>
  <si>
    <t>BEKM: Bordo, Eichengreen, Klingbiel and Martinez-Peria (2001)</t>
  </si>
  <si>
    <t>CK: Caprio and Klingbiel (1996), (2003) and (2005)</t>
  </si>
  <si>
    <r>
      <t xml:space="preserve">Bordo, Michael, Barry Eichengreen, Daniela Klingebiel, and Maria Soledad Martinez-Peria, “Is the Crisis Problem Growing More Severe?” </t>
    </r>
    <r>
      <rPr>
        <i/>
        <sz val="10"/>
        <rFont val="Times New Roman"/>
        <family val="1"/>
      </rPr>
      <t xml:space="preserve">Economic Policy </t>
    </r>
    <r>
      <rPr>
        <sz val="10"/>
        <rFont val="Times New Roman"/>
        <family val="1"/>
      </rPr>
      <t>16 (April 2001): 51–82.</t>
    </r>
  </si>
  <si>
    <t>Caprio, Gerald, Jr. and Klingebiel, Daniela, “Episodes of Systemic and Borderline Financial Crises,” http://go.worldbank.org/5DYGICS7B0 (Dataset 1), January 2003.</t>
  </si>
  <si>
    <r>
      <t xml:space="preserve">Caprio, Gerald, Jr. and Klingebiel, Daniela, “Bank Insolvency: Bad Luck, Bad Policy, or Bad Banking?” in Boris Pleskovic and Joseph Stiglitz (eds.), </t>
    </r>
    <r>
      <rPr>
        <i/>
        <sz val="10"/>
        <rFont val="Times New Roman"/>
        <family val="1"/>
      </rPr>
      <t>Annual World Bank Conference on Development Economics</t>
    </r>
    <r>
      <rPr>
        <sz val="10"/>
        <rFont val="Times New Roman"/>
        <family val="1"/>
      </rPr>
      <t>, Washington, DC: The World Bank, 1996, 79–104.</t>
    </r>
  </si>
  <si>
    <r>
      <t xml:space="preserve">Caprio, Gerard and Daniela Klingebiel, Luc Laeven and Guillermo Noguera, “Banking Crisis Database,” In Patrick Honohan and Luc Laeven (eds.), </t>
    </r>
    <r>
      <rPr>
        <i/>
        <sz val="10"/>
        <rFont val="Times New Roman"/>
        <family val="1"/>
      </rPr>
      <t>Systemic Financial Crises</t>
    </r>
    <r>
      <rPr>
        <sz val="10"/>
        <rFont val="Times New Roman"/>
        <family val="1"/>
      </rPr>
      <t>,  Cambridge:  Cambridge University Press, 2005.</t>
    </r>
  </si>
  <si>
    <t>References</t>
  </si>
  <si>
    <r>
      <t xml:space="preserve">Demirgüç-Kunt, Asli and Enrica Detragiache, “The Determinants of Banking Crises in Developing and Developed Countries,” </t>
    </r>
    <r>
      <rPr>
        <i/>
        <sz val="10"/>
        <rFont val="Times New Roman"/>
        <family val="1"/>
      </rPr>
      <t>IMF Staff Papers</t>
    </r>
    <r>
      <rPr>
        <sz val="10"/>
        <rFont val="Times New Roman"/>
        <family val="1"/>
      </rPr>
      <t xml:space="preserve"> Vol. 45 (1998), 81–109.</t>
    </r>
  </si>
  <si>
    <r>
      <t>Drees, Burkhard, and Ceyla Pazarbasioglu</t>
    </r>
    <r>
      <rPr>
        <i/>
        <sz val="10"/>
        <rFont val="Times New Roman"/>
        <family val="1"/>
      </rPr>
      <t>, The Nordic Banking Crisis: Pitfalls in Financial Liberalization,</t>
    </r>
    <r>
      <rPr>
        <sz val="10"/>
        <rFont val="Times New Roman"/>
        <family val="1"/>
      </rPr>
      <t xml:space="preserve"> IMF Occasional Paper 161, Washington DC: International Monetary Fund, 1998.</t>
    </r>
  </si>
  <si>
    <r>
      <t xml:space="preserve">Kaminsky, Graciela L. and Carmen M. Reinhart, “The Twin Crises: The Causes of Banking and Balance of Payments Problems,” </t>
    </r>
    <r>
      <rPr>
        <i/>
        <sz val="10"/>
        <color indexed="8"/>
        <rFont val="Times New Roman"/>
        <family val="1"/>
      </rPr>
      <t>American Economic Review,</t>
    </r>
    <r>
      <rPr>
        <sz val="10"/>
        <color indexed="8"/>
        <rFont val="Times New Roman"/>
        <family val="1"/>
      </rPr>
      <t xml:space="preserve"> Vol. 89 No. 3, June 1999, 473–500.</t>
    </r>
  </si>
  <si>
    <t xml:space="preserve">Kaminsky, Graciela L. and Carmen M. Reinhart, “The Twin Crises: The Causes of Banking and Balance of Payments Problems,” International Finance Discussion Papers 544, Board of Governors of the Federal Reserve System, March 1996. </t>
  </si>
  <si>
    <r>
      <t xml:space="preserve">Norges Bank, </t>
    </r>
    <r>
      <rPr>
        <i/>
        <sz val="10"/>
        <rFont val="Times New Roman"/>
        <family val="1"/>
      </rPr>
      <t>The Norwegian Banking Crisis</t>
    </r>
    <r>
      <rPr>
        <sz val="10"/>
        <rFont val="Times New Roman"/>
        <family val="1"/>
      </rPr>
      <t>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Occasional Paper No 33, Norges Bank, 2006.</t>
    </r>
  </si>
  <si>
    <r>
      <t xml:space="preserve">Rajan, Raghuram, Enrica Detragiache and Giovanni Dell’Ariccia, “The Real Effect of Banking Crises,” </t>
    </r>
    <r>
      <rPr>
        <i/>
        <sz val="10"/>
        <rFont val="Times New Roman"/>
        <family val="1"/>
      </rPr>
      <t>Journal of Financial Intermediation</t>
    </r>
    <r>
      <rPr>
        <sz val="10"/>
        <rFont val="Times New Roman"/>
        <family val="1"/>
      </rPr>
      <t xml:space="preserve"> Vol. 17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2008, 89–112.</t>
    </r>
  </si>
  <si>
    <t>Frydl, Edward J., “The Length and Cost of Banking Crises,” IMF Working Paper WP/99/30, March 1999.</t>
  </si>
  <si>
    <t>DD/RDD</t>
  </si>
  <si>
    <t xml:space="preserve">DD/RDD: Demirgüç-Kunt and Detragiache (1998) and Rajan, Detragiache and  Dell’Ariccia (2004). </t>
  </si>
  <si>
    <t>Gerdrup, Karsten R., “Three Episodes of Financial Fragility in Norway since the 1890s,” BIS Working Paper No. 142, October 2003.</t>
  </si>
  <si>
    <t>Norway: Gerdrup (2003), start 1988; peak 1991 (pg. 1); end 1992 (pg. 21)</t>
  </si>
  <si>
    <t>start</t>
  </si>
  <si>
    <t>end</t>
  </si>
  <si>
    <t>crisis, t</t>
  </si>
  <si>
    <t>n.a.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</si>
  <si>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Global  Financial Data, Shiller (2005) for US.</t>
    </r>
  </si>
  <si>
    <t>Real equity prices (in US$)--Figure 2</t>
  </si>
  <si>
    <t>Reinhart, Carmen M. and Kenneth S. Rogoff</t>
  </si>
  <si>
    <t xml:space="preserve">"Secondary Banking Crisis" was a crash in property prices which led to widespread failures of small ("secondary") lending banks. </t>
  </si>
  <si>
    <t>IMF: International Monetary Fund (1996)--Lindgren, Garcia and Saal</t>
  </si>
  <si>
    <t>1992-</t>
  </si>
  <si>
    <t>1989-1990</t>
  </si>
  <si>
    <t>1990-1993</t>
  </si>
  <si>
    <t>1980-1992</t>
  </si>
  <si>
    <t>The collapse and interventiion of a large bank (Skopbank) in September 1991  ushers in the crisis.</t>
  </si>
  <si>
    <t>In November 1991, the government rescues Nordbanken, the nation's second largest bank.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</si>
  <si>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 "Big Five" refers to: Finland, 1991; Japan, 1992; Norway, 1987; Spain, 1977; and Sweden, 1991.</t>
    </r>
  </si>
  <si>
    <t>Index, t-4=100</t>
  </si>
  <si>
    <t>Consumer prices--not included in paper as a separate figure</t>
  </si>
  <si>
    <t>13.4 Real equity prices and postwar banking crises: Advanced economies</t>
  </si>
  <si>
    <t>Source:</t>
  </si>
  <si>
    <t>This Time is Different: Eight Centuries of Financial Folly</t>
  </si>
  <si>
    <t>(Princeton: Princeton University Press, 2009)</t>
  </si>
  <si>
    <t>page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</si>
</sst>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"/>
  </numFmts>
  <fonts count="18" x14ac:knownFonts="1"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0"/>
      <color rgb="FF000000"/>
      <name val="Times New Roman"/>
      <family val="1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1" fontId="0" fillId="0" borderId="0" xfId="1" applyNumberFormat="1" applyFont="1"/>
    <xf numFmtId="2" fontId="0" fillId="0" borderId="0" xfId="1" applyNumberFormat="1" applyFont="1"/>
    <xf numFmtId="0" fontId="2" fillId="0" borderId="0" xfId="0" applyFont="1"/>
    <xf numFmtId="178" fontId="2" fillId="0" borderId="0" xfId="1" applyNumberFormat="1" applyFont="1"/>
    <xf numFmtId="2" fontId="2" fillId="0" borderId="0" xfId="1" applyNumberFormat="1" applyFont="1"/>
    <xf numFmtId="0" fontId="2" fillId="2" borderId="0" xfId="1" applyFont="1" applyFill="1"/>
    <xf numFmtId="0" fontId="0" fillId="2" borderId="0" xfId="0" applyFill="1"/>
    <xf numFmtId="178" fontId="2" fillId="0" borderId="0" xfId="0" applyNumberFormat="1" applyFont="1"/>
    <xf numFmtId="2" fontId="2" fillId="2" borderId="0" xfId="1" applyNumberFormat="1" applyFont="1" applyFill="1"/>
    <xf numFmtId="1" fontId="6" fillId="2" borderId="0" xfId="1" applyNumberFormat="1" applyFont="1" applyFill="1"/>
    <xf numFmtId="0" fontId="0" fillId="3" borderId="0" xfId="0" applyFill="1"/>
    <xf numFmtId="178" fontId="2" fillId="2" borderId="0" xfId="1" applyNumberFormat="1" applyFont="1" applyFill="1"/>
    <xf numFmtId="0" fontId="2" fillId="3" borderId="0" xfId="1" applyFont="1" applyFill="1"/>
    <xf numFmtId="0" fontId="2" fillId="3" borderId="0" xfId="0" applyFont="1" applyFill="1"/>
    <xf numFmtId="2" fontId="8" fillId="2" borderId="0" xfId="9" applyNumberFormat="1" applyFont="1" applyFill="1" applyAlignment="1">
      <alignment horizontal="right"/>
    </xf>
    <xf numFmtId="2" fontId="8" fillId="0" borderId="0" xfId="9" applyNumberFormat="1" applyFont="1" applyFill="1" applyAlignment="1">
      <alignment horizontal="right"/>
    </xf>
    <xf numFmtId="0" fontId="0" fillId="0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/>
    <xf numFmtId="0" fontId="2" fillId="3" borderId="2" xfId="0" applyFont="1" applyFill="1" applyBorder="1"/>
    <xf numFmtId="0" fontId="0" fillId="3" borderId="0" xfId="0" applyFill="1" applyAlignment="1">
      <alignment horizontal="left"/>
    </xf>
    <xf numFmtId="17" fontId="0" fillId="3" borderId="0" xfId="0" applyNumberFormat="1" applyFill="1"/>
    <xf numFmtId="0" fontId="2" fillId="3" borderId="0" xfId="0" applyFont="1" applyFill="1" applyAlignment="1">
      <alignment horizontal="left" vertical="center" indent="5"/>
    </xf>
    <xf numFmtId="0" fontId="2" fillId="3" borderId="0" xfId="0" applyFont="1" applyFill="1" applyAlignment="1">
      <alignment horizontal="left" vertical="center" indent="10"/>
    </xf>
    <xf numFmtId="0" fontId="0" fillId="3" borderId="0" xfId="0" applyFill="1" applyAlignment="1" applyProtection="1">
      <alignment horizontal="left" vertical="center" indent="5"/>
    </xf>
    <xf numFmtId="0" fontId="4" fillId="3" borderId="0" xfId="0" applyFont="1" applyFill="1" applyAlignment="1">
      <alignment horizontal="left" vertical="center" indent="5"/>
    </xf>
    <xf numFmtId="0" fontId="2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indent="5"/>
    </xf>
    <xf numFmtId="0" fontId="2" fillId="0" borderId="0" xfId="0" applyFont="1" applyAlignment="1" applyProtection="1"/>
    <xf numFmtId="0" fontId="2" fillId="3" borderId="0" xfId="0" applyFont="1" applyFill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13" fillId="3" borderId="0" xfId="0" applyFont="1" applyFill="1"/>
    <xf numFmtId="1" fontId="14" fillId="2" borderId="0" xfId="1" applyNumberFormat="1" applyFont="1" applyFill="1"/>
    <xf numFmtId="0" fontId="2" fillId="3" borderId="0" xfId="8" applyFill="1" applyAlignment="1"/>
    <xf numFmtId="0" fontId="2" fillId="0" borderId="0" xfId="8" applyAlignment="1"/>
    <xf numFmtId="0" fontId="2" fillId="0" borderId="0" xfId="8"/>
    <xf numFmtId="0" fontId="4" fillId="4" borderId="3" xfId="8" applyFont="1" applyFill="1" applyBorder="1" applyAlignment="1"/>
    <xf numFmtId="0" fontId="4" fillId="4" borderId="1" xfId="8" applyFont="1" applyFill="1" applyBorder="1" applyAlignment="1"/>
    <xf numFmtId="0" fontId="4" fillId="4" borderId="4" xfId="8" applyFont="1" applyFill="1" applyBorder="1" applyAlignment="1"/>
    <xf numFmtId="0" fontId="4" fillId="4" borderId="5" xfId="8" applyFont="1" applyFill="1" applyBorder="1" applyAlignment="1"/>
    <xf numFmtId="0" fontId="4" fillId="4" borderId="0" xfId="8" applyFont="1" applyFill="1" applyBorder="1" applyAlignment="1"/>
    <xf numFmtId="0" fontId="4" fillId="4" borderId="6" xfId="8" applyFont="1" applyFill="1" applyBorder="1" applyAlignment="1"/>
    <xf numFmtId="0" fontId="5" fillId="4" borderId="5" xfId="8" applyFont="1" applyFill="1" applyBorder="1" applyAlignment="1"/>
    <xf numFmtId="0" fontId="4" fillId="4" borderId="7" xfId="8" applyFont="1" applyFill="1" applyBorder="1" applyAlignment="1"/>
    <xf numFmtId="0" fontId="4" fillId="4" borderId="2" xfId="8" applyFont="1" applyFill="1" applyBorder="1" applyAlignment="1"/>
    <xf numFmtId="0" fontId="4" fillId="4" borderId="8" xfId="8" applyFont="1" applyFill="1" applyBorder="1" applyAlignment="1"/>
    <xf numFmtId="0" fontId="17" fillId="3" borderId="0" xfId="8" applyFont="1" applyFill="1" applyAlignment="1">
      <alignment vertical="center"/>
    </xf>
    <xf numFmtId="0" fontId="4" fillId="3" borderId="0" xfId="8" applyFont="1" applyFill="1" applyAlignment="1"/>
    <xf numFmtId="0" fontId="0" fillId="0" borderId="0" xfId="0" applyFont="1"/>
    <xf numFmtId="178" fontId="0" fillId="0" borderId="0" xfId="0" applyNumberFormat="1"/>
  </cellXfs>
  <cellStyles count="10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  <cellStyle name="Normal_HMSsheets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09119693371655E-2"/>
          <c:y val="4.2815790883282447E-2"/>
          <c:w val="0.9147977336166313"/>
          <c:h val="0.8397203131400483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strRef>
              <c:f>Real_equity_prices!$A$29:$A$36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Real_equity_prices!$U$29:$U$36</c:f>
              <c:numCache>
                <c:formatCode>0</c:formatCode>
                <c:ptCount val="8"/>
                <c:pt idx="0">
                  <c:v>100</c:v>
                </c:pt>
                <c:pt idx="1">
                  <c:v>100.99424579428384</c:v>
                </c:pt>
                <c:pt idx="2">
                  <c:v>110.64329394561571</c:v>
                </c:pt>
                <c:pt idx="3">
                  <c:v>118.0885279816947</c:v>
                </c:pt>
                <c:pt idx="4">
                  <c:v>107.06650837712137</c:v>
                </c:pt>
                <c:pt idx="5">
                  <c:v>106.88396071425488</c:v>
                </c:pt>
                <c:pt idx="6">
                  <c:v>124.00006312900875</c:v>
                </c:pt>
                <c:pt idx="7">
                  <c:v>123.51768584008772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Real_equity_prices!$A$29:$A$36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Real_equity_prices!$T$29:$T$34</c:f>
              <c:numCache>
                <c:formatCode>0</c:formatCode>
                <c:ptCount val="6"/>
                <c:pt idx="0">
                  <c:v>100</c:v>
                </c:pt>
                <c:pt idx="1">
                  <c:v>108.09362151997294</c:v>
                </c:pt>
                <c:pt idx="2">
                  <c:v>110.0317408765449</c:v>
                </c:pt>
                <c:pt idx="3">
                  <c:v>119.62950526672026</c:v>
                </c:pt>
                <c:pt idx="4">
                  <c:v>122.00847643791307</c:v>
                </c:pt>
                <c:pt idx="5">
                  <c:v>73.156714960271913</c:v>
                </c:pt>
              </c:numCache>
            </c:numRef>
          </c:val>
          <c:smooth val="0"/>
        </c:ser>
        <c:ser>
          <c:idx val="2"/>
          <c:order val="2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Real_equity_prices!$A$29:$A$36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Real_equity_prices!$V$29:$V$36</c:f>
              <c:numCache>
                <c:formatCode>0</c:formatCode>
                <c:ptCount val="8"/>
                <c:pt idx="0">
                  <c:v>100</c:v>
                </c:pt>
                <c:pt idx="1">
                  <c:v>118.83921549681608</c:v>
                </c:pt>
                <c:pt idx="2">
                  <c:v>122.05045414771482</c:v>
                </c:pt>
                <c:pt idx="3">
                  <c:v>100.47979345875555</c:v>
                </c:pt>
                <c:pt idx="4">
                  <c:v>88.517550581131133</c:v>
                </c:pt>
                <c:pt idx="5">
                  <c:v>93.272976781859342</c:v>
                </c:pt>
                <c:pt idx="6">
                  <c:v>129.18640414807686</c:v>
                </c:pt>
                <c:pt idx="7">
                  <c:v>132.43580726919706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345576"/>
        <c:axId val="327341656"/>
      </c:lineChart>
      <c:catAx>
        <c:axId val="3273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34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341656"/>
        <c:scaling>
          <c:orientation val="minMax"/>
          <c:max val="135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0414670388423671E-2"/>
              <c:y val="0.43237559590765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73455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0</xdr:rowOff>
    </xdr:from>
    <xdr:to>
      <xdr:col>15</xdr:col>
      <xdr:colOff>157163</xdr:colOff>
      <xdr:row>31</xdr:row>
      <xdr:rowOff>138113</xdr:rowOff>
    </xdr:to>
    <xdr:graphicFrame macro="">
      <xdr:nvGraphicFramePr>
        <xdr:cNvPr id="448607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0.78052</cdr:x>
      <cdr:y>0.22854</cdr:y>
    </cdr:from>
    <cdr:to>
      <cdr:x>0.782</cdr:x>
      <cdr:y>0.23074</cdr:y>
    </cdr:to>
    <cdr:sp macro="" textlink="">
      <cdr:nvSpPr>
        <cdr:cNvPr id="224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500" y="1028699"/>
          <a:ext cx="2171700" cy="50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0.44649</cdr:x>
      <cdr:y>0.1225</cdr:y>
    </cdr:from>
    <cdr:to>
      <cdr:x>0.68223</cdr:x>
      <cdr:y>0.19702</cdr:y>
    </cdr:to>
    <cdr:sp macro="" textlink="">
      <cdr:nvSpPr>
        <cdr:cNvPr id="22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7818" y="585456"/>
          <a:ext cx="1676131" cy="344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United States, 2003=100</a:t>
          </a:r>
        </a:p>
      </cdr:txBody>
    </cdr:sp>
  </cdr:relSizeAnchor>
  <cdr:relSizeAnchor xmlns:cdr="http://schemas.openxmlformats.org/drawingml/2006/chartDrawing">
    <cdr:from>
      <cdr:x>0.76052</cdr:x>
      <cdr:y>0.00122</cdr:y>
    </cdr:from>
    <cdr:to>
      <cdr:x>0.76027</cdr:x>
      <cdr:y>0.00122</cdr:y>
    </cdr:to>
    <cdr:sp macro="" textlink="">
      <cdr:nvSpPr>
        <cdr:cNvPr id="2242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5115" y="0"/>
          <a:ext cx="2179184" cy="368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the "Big 5" Crises</a:t>
          </a:r>
        </a:p>
      </cdr:txBody>
    </cdr:sp>
  </cdr:relSizeAnchor>
  <cdr:relSizeAnchor xmlns:cdr="http://schemas.openxmlformats.org/drawingml/2006/chartDrawing">
    <cdr:from>
      <cdr:x>0.72</cdr:x>
      <cdr:y>0.00661</cdr:y>
    </cdr:from>
    <cdr:to>
      <cdr:x>0.84847</cdr:x>
      <cdr:y>0.19984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00650" y="2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Average for the </a:t>
          </a:r>
        </a:p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"Big Five" crises</a:t>
          </a:r>
        </a:p>
      </cdr:txBody>
    </cdr:sp>
  </cdr:relSizeAnchor>
  <cdr:relSizeAnchor xmlns:cdr="http://schemas.openxmlformats.org/drawingml/2006/chartDrawing">
    <cdr:from>
      <cdr:x>0.78953</cdr:x>
      <cdr:y>0.25951</cdr:y>
    </cdr:from>
    <cdr:to>
      <cdr:x>0.94469</cdr:x>
      <cdr:y>0.45714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95950" y="1219200"/>
          <a:ext cx="11049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Average for </a:t>
          </a:r>
        </a:p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banking crises in </a:t>
          </a:r>
        </a:p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advanced</a:t>
          </a:r>
        </a:p>
        <a:p xmlns:a="http://schemas.openxmlformats.org/drawingml/2006/main"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 economies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H9" sqref="H9"/>
    </sheetView>
  </sheetViews>
  <sheetFormatPr defaultColWidth="8.85546875" defaultRowHeight="13.15" x14ac:dyDescent="0.4"/>
  <cols>
    <col min="1" max="16384" width="8.85546875" style="41"/>
  </cols>
  <sheetData>
    <row r="1" spans="1:59" ht="13.5" thickBot="1" x14ac:dyDescent="0.4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</row>
    <row r="2" spans="1:59" ht="15.75" thickTop="1" x14ac:dyDescent="0.45">
      <c r="A2" s="39"/>
      <c r="B2" s="42" t="s">
        <v>135</v>
      </c>
      <c r="C2" s="43"/>
      <c r="D2" s="43"/>
      <c r="E2" s="43"/>
      <c r="F2" s="43"/>
      <c r="G2" s="43"/>
      <c r="H2" s="44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</row>
    <row r="3" spans="1:59" ht="15.4" x14ac:dyDescent="0.45">
      <c r="A3" s="39"/>
      <c r="B3" s="45" t="s">
        <v>122</v>
      </c>
      <c r="C3" s="46"/>
      <c r="D3" s="46"/>
      <c r="E3" s="46"/>
      <c r="F3" s="46"/>
      <c r="G3" s="46"/>
      <c r="H3" s="47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</row>
    <row r="4" spans="1:59" ht="15.4" x14ac:dyDescent="0.45">
      <c r="A4" s="39"/>
      <c r="B4" s="48" t="s">
        <v>136</v>
      </c>
      <c r="C4" s="46"/>
      <c r="D4" s="46"/>
      <c r="E4" s="46"/>
      <c r="F4" s="46"/>
      <c r="G4" s="46"/>
      <c r="H4" s="47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</row>
    <row r="5" spans="1:59" ht="15.4" x14ac:dyDescent="0.45">
      <c r="A5" s="39"/>
      <c r="B5" s="45" t="s">
        <v>137</v>
      </c>
      <c r="C5" s="46"/>
      <c r="D5" s="46"/>
      <c r="E5" s="46"/>
      <c r="F5" s="46"/>
      <c r="G5" s="46"/>
      <c r="H5" s="47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</row>
    <row r="6" spans="1:59" ht="15.75" thickBot="1" x14ac:dyDescent="0.5">
      <c r="A6" s="39"/>
      <c r="B6" s="49"/>
      <c r="C6" s="50"/>
      <c r="D6" s="50"/>
      <c r="E6" s="50"/>
      <c r="F6" s="50"/>
      <c r="G6" s="50"/>
      <c r="H6" s="51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</row>
    <row r="7" spans="1:59" ht="13.5" thickTop="1" x14ac:dyDescent="0.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</row>
    <row r="8" spans="1:59" x14ac:dyDescent="0.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</row>
    <row r="9" spans="1:59" ht="15.4" x14ac:dyDescent="0.45">
      <c r="A9" s="39"/>
      <c r="B9" s="52" t="s">
        <v>134</v>
      </c>
      <c r="C9" s="39"/>
      <c r="D9" s="39"/>
      <c r="E9" s="39"/>
      <c r="F9" s="39"/>
      <c r="G9" s="39"/>
      <c r="H9" s="39"/>
      <c r="I9" s="39"/>
      <c r="J9" s="39"/>
      <c r="K9" s="39"/>
      <c r="L9" s="53" t="s">
        <v>138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</row>
    <row r="10" spans="1:59" x14ac:dyDescent="0.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</row>
    <row r="11" spans="1:59" x14ac:dyDescent="0.4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</row>
    <row r="12" spans="1:59" x14ac:dyDescent="0.4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</row>
    <row r="13" spans="1:59" x14ac:dyDescent="0.4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</row>
    <row r="14" spans="1:59" x14ac:dyDescent="0.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</row>
    <row r="15" spans="1:59" x14ac:dyDescent="0.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</row>
    <row r="16" spans="1:59" x14ac:dyDescent="0.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</row>
    <row r="17" spans="1:59" x14ac:dyDescent="0.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</row>
    <row r="18" spans="1:59" x14ac:dyDescent="0.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</row>
    <row r="19" spans="1:59" x14ac:dyDescent="0.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</row>
    <row r="20" spans="1:59" x14ac:dyDescent="0.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</row>
    <row r="21" spans="1:59" x14ac:dyDescent="0.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</row>
    <row r="22" spans="1:59" x14ac:dyDescent="0.4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</row>
    <row r="23" spans="1:59" x14ac:dyDescent="0.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</row>
    <row r="24" spans="1:59" x14ac:dyDescent="0.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</row>
    <row r="25" spans="1:59" x14ac:dyDescent="0.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</row>
    <row r="26" spans="1:59" x14ac:dyDescent="0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</row>
    <row r="27" spans="1:59" x14ac:dyDescent="0.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</row>
    <row r="28" spans="1:59" x14ac:dyDescent="0.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</row>
    <row r="29" spans="1:59" x14ac:dyDescent="0.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</row>
    <row r="30" spans="1:59" x14ac:dyDescent="0.4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</row>
    <row r="31" spans="1:59" x14ac:dyDescent="0.4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</row>
    <row r="32" spans="1:59" x14ac:dyDescent="0.4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</row>
    <row r="33" spans="1:59" x14ac:dyDescent="0.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</row>
    <row r="34" spans="1:59" x14ac:dyDescent="0.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</row>
    <row r="35" spans="1:59" x14ac:dyDescent="0.4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</row>
    <row r="36" spans="1:59" x14ac:dyDescent="0.4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</row>
    <row r="37" spans="1:59" x14ac:dyDescent="0.4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</row>
    <row r="38" spans="1:59" x14ac:dyDescent="0.4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</row>
    <row r="39" spans="1:59" x14ac:dyDescent="0.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</row>
    <row r="40" spans="1:59" x14ac:dyDescent="0.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</row>
    <row r="41" spans="1:59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</row>
    <row r="42" spans="1:59" x14ac:dyDescent="0.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</row>
    <row r="43" spans="1:59" x14ac:dyDescent="0.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</row>
    <row r="44" spans="1:59" x14ac:dyDescent="0.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</row>
    <row r="45" spans="1:59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x14ac:dyDescent="0.4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</row>
    <row r="47" spans="1:59" x14ac:dyDescent="0.4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</row>
    <row r="48" spans="1:59" x14ac:dyDescent="0.4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</row>
    <row r="49" spans="1:59" x14ac:dyDescent="0.4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</row>
    <row r="50" spans="1:59" x14ac:dyDescent="0.4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</row>
    <row r="51" spans="1:59" x14ac:dyDescent="0.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</row>
    <row r="52" spans="1:59" x14ac:dyDescent="0.4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</row>
    <row r="53" spans="1:59" x14ac:dyDescent="0.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</row>
    <row r="54" spans="1:59" x14ac:dyDescent="0.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</row>
    <row r="55" spans="1:59" x14ac:dyDescent="0.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</row>
    <row r="56" spans="1:59" x14ac:dyDescent="0.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</row>
    <row r="57" spans="1:59" x14ac:dyDescent="0.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</row>
    <row r="58" spans="1:59" x14ac:dyDescent="0.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</row>
    <row r="59" spans="1:59" x14ac:dyDescent="0.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</row>
    <row r="60" spans="1:59" x14ac:dyDescent="0.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</row>
    <row r="61" spans="1:59" x14ac:dyDescent="0.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</row>
    <row r="62" spans="1:59" x14ac:dyDescent="0.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</row>
    <row r="63" spans="1:59" x14ac:dyDescent="0.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</row>
    <row r="64" spans="1:59" x14ac:dyDescent="0.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</row>
    <row r="65" spans="1:59" x14ac:dyDescent="0.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</row>
    <row r="66" spans="1:59" x14ac:dyDescent="0.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</row>
    <row r="67" spans="1:59" x14ac:dyDescent="0.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</row>
    <row r="68" spans="1:59" x14ac:dyDescent="0.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pans="1:59" x14ac:dyDescent="0.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  <row r="70" spans="1:59" x14ac:dyDescent="0.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</row>
    <row r="71" spans="1:59" x14ac:dyDescent="0.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</row>
    <row r="72" spans="1:59" x14ac:dyDescent="0.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</row>
    <row r="73" spans="1:59" x14ac:dyDescent="0.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</row>
    <row r="74" spans="1:59" x14ac:dyDescent="0.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59" x14ac:dyDescent="0.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59" x14ac:dyDescent="0.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</row>
    <row r="77" spans="1:59" x14ac:dyDescent="0.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59" x14ac:dyDescent="0.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59" x14ac:dyDescent="0.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59" x14ac:dyDescent="0.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 x14ac:dyDescent="0.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x14ac:dyDescent="0.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x14ac:dyDescent="0.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x14ac:dyDescent="0.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</row>
    <row r="85" spans="1:59" x14ac:dyDescent="0.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</row>
    <row r="86" spans="1:59" x14ac:dyDescent="0.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</row>
    <row r="87" spans="1:59" x14ac:dyDescent="0.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59" x14ac:dyDescent="0.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59" x14ac:dyDescent="0.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</row>
    <row r="91" spans="1:59" x14ac:dyDescent="0.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</row>
    <row r="92" spans="1:59" x14ac:dyDescent="0.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</row>
    <row r="93" spans="1:59" x14ac:dyDescent="0.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</row>
    <row r="94" spans="1:59" x14ac:dyDescent="0.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</row>
    <row r="95" spans="1:59" x14ac:dyDescent="0.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</row>
    <row r="96" spans="1:59" x14ac:dyDescent="0.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</row>
    <row r="97" spans="1:59" x14ac:dyDescent="0.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</row>
    <row r="98" spans="1:59" x14ac:dyDescent="0.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</row>
    <row r="99" spans="1:59" x14ac:dyDescent="0.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1:59" x14ac:dyDescent="0.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</row>
    <row r="101" spans="1:59" x14ac:dyDescent="0.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</row>
    <row r="102" spans="1:59" x14ac:dyDescent="0.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</row>
    <row r="103" spans="1:59" x14ac:dyDescent="0.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</row>
    <row r="104" spans="1:59" x14ac:dyDescent="0.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</row>
    <row r="105" spans="1:59" x14ac:dyDescent="0.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</row>
    <row r="106" spans="1:59" x14ac:dyDescent="0.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</row>
    <row r="107" spans="1:59" x14ac:dyDescent="0.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</row>
    <row r="108" spans="1:59" x14ac:dyDescent="0.4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</row>
    <row r="109" spans="1:59" x14ac:dyDescent="0.4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</row>
    <row r="110" spans="1:59" x14ac:dyDescent="0.4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</row>
    <row r="111" spans="1:59" x14ac:dyDescent="0.4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</row>
    <row r="112" spans="1:59" x14ac:dyDescent="0.4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</row>
    <row r="113" spans="1:59" x14ac:dyDescent="0.4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</row>
    <row r="114" spans="1:59" x14ac:dyDescent="0.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</row>
    <row r="115" spans="1:59" x14ac:dyDescent="0.4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</row>
    <row r="116" spans="1:59" x14ac:dyDescent="0.4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</row>
    <row r="117" spans="1:59" x14ac:dyDescent="0.4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1:59" x14ac:dyDescent="0.4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</row>
    <row r="119" spans="1:59" x14ac:dyDescent="0.4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</row>
    <row r="120" spans="1:59" x14ac:dyDescent="0.4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</row>
    <row r="121" spans="1:59" x14ac:dyDescent="0.4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</row>
    <row r="122" spans="1:59" x14ac:dyDescent="0.4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</row>
    <row r="123" spans="1:59" x14ac:dyDescent="0.4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</row>
    <row r="124" spans="1:59" x14ac:dyDescent="0.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</row>
    <row r="125" spans="1:59" x14ac:dyDescent="0.4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</row>
    <row r="126" spans="1:59" x14ac:dyDescent="0.4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</row>
    <row r="127" spans="1:59" x14ac:dyDescent="0.4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</row>
    <row r="128" spans="1:59" x14ac:dyDescent="0.4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</row>
    <row r="129" spans="1:59" x14ac:dyDescent="0.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</row>
    <row r="130" spans="1:59" x14ac:dyDescent="0.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</row>
    <row r="131" spans="1:59" x14ac:dyDescent="0.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</row>
    <row r="132" spans="1:59" x14ac:dyDescent="0.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</row>
    <row r="133" spans="1:59" x14ac:dyDescent="0.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</row>
    <row r="134" spans="1:59" x14ac:dyDescent="0.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</row>
    <row r="135" spans="1:59" x14ac:dyDescent="0.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</row>
    <row r="136" spans="1:59" x14ac:dyDescent="0.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</row>
    <row r="137" spans="1:59" x14ac:dyDescent="0.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</row>
    <row r="138" spans="1:59" x14ac:dyDescent="0.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</row>
    <row r="139" spans="1:59" x14ac:dyDescent="0.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</row>
    <row r="140" spans="1:59" x14ac:dyDescent="0.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</row>
    <row r="141" spans="1:59" x14ac:dyDescent="0.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</row>
    <row r="142" spans="1:59" x14ac:dyDescent="0.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</row>
    <row r="143" spans="1:59" x14ac:dyDescent="0.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</row>
    <row r="144" spans="1:59" x14ac:dyDescent="0.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</row>
    <row r="145" spans="1:59" x14ac:dyDescent="0.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</row>
    <row r="146" spans="1:59" x14ac:dyDescent="0.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</row>
    <row r="147" spans="1:59" x14ac:dyDescent="0.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</row>
    <row r="148" spans="1:59" x14ac:dyDescent="0.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</row>
    <row r="149" spans="1:59" x14ac:dyDescent="0.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</row>
    <row r="150" spans="1:59" x14ac:dyDescent="0.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</row>
    <row r="151" spans="1:59" x14ac:dyDescent="0.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</row>
    <row r="152" spans="1:59" x14ac:dyDescent="0.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</row>
    <row r="153" spans="1:59" x14ac:dyDescent="0.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</row>
    <row r="154" spans="1:59" x14ac:dyDescent="0.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</row>
    <row r="155" spans="1:59" x14ac:dyDescent="0.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</row>
    <row r="156" spans="1:59" x14ac:dyDescent="0.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</row>
    <row r="157" spans="1:59" x14ac:dyDescent="0.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</row>
    <row r="158" spans="1:59" x14ac:dyDescent="0.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</row>
    <row r="159" spans="1:59" x14ac:dyDescent="0.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</row>
    <row r="160" spans="1:59" x14ac:dyDescent="0.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</row>
    <row r="161" spans="1:59" x14ac:dyDescent="0.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</row>
    <row r="162" spans="1:59" x14ac:dyDescent="0.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</row>
    <row r="163" spans="1:59" x14ac:dyDescent="0.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</row>
    <row r="164" spans="1:59" x14ac:dyDescent="0.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</row>
    <row r="165" spans="1:59" x14ac:dyDescent="0.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</row>
    <row r="166" spans="1:59" x14ac:dyDescent="0.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</row>
    <row r="167" spans="1:59" x14ac:dyDescent="0.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</row>
    <row r="168" spans="1:59" x14ac:dyDescent="0.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</row>
    <row r="169" spans="1:59" x14ac:dyDescent="0.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</row>
    <row r="170" spans="1:59" x14ac:dyDescent="0.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</row>
    <row r="171" spans="1:59" x14ac:dyDescent="0.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</row>
    <row r="172" spans="1:59" x14ac:dyDescent="0.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</row>
    <row r="173" spans="1:59" x14ac:dyDescent="0.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</row>
    <row r="174" spans="1:59" x14ac:dyDescent="0.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</row>
    <row r="175" spans="1:59" x14ac:dyDescent="0.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</row>
    <row r="176" spans="1:59" x14ac:dyDescent="0.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</row>
    <row r="177" spans="1:59" x14ac:dyDescent="0.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</row>
    <row r="178" spans="1:59" x14ac:dyDescent="0.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</row>
    <row r="179" spans="1:59" x14ac:dyDescent="0.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</row>
    <row r="180" spans="1:59" x14ac:dyDescent="0.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</row>
    <row r="181" spans="1:59" x14ac:dyDescent="0.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</row>
    <row r="182" spans="1:59" x14ac:dyDescent="0.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</row>
    <row r="183" spans="1:59" x14ac:dyDescent="0.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</row>
    <row r="184" spans="1:59" x14ac:dyDescent="0.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</row>
    <row r="185" spans="1:59" x14ac:dyDescent="0.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</row>
    <row r="186" spans="1:59" x14ac:dyDescent="0.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</row>
    <row r="187" spans="1:59" x14ac:dyDescent="0.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</row>
    <row r="188" spans="1:59" x14ac:dyDescent="0.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</row>
    <row r="189" spans="1:59" x14ac:dyDescent="0.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</row>
    <row r="190" spans="1:59" x14ac:dyDescent="0.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</row>
    <row r="191" spans="1:59" x14ac:dyDescent="0.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</row>
    <row r="192" spans="1:59" x14ac:dyDescent="0.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</row>
    <row r="193" spans="1:59" x14ac:dyDescent="0.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</row>
    <row r="194" spans="1:59" x14ac:dyDescent="0.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</row>
    <row r="195" spans="1:59" x14ac:dyDescent="0.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</row>
    <row r="196" spans="1:59" x14ac:dyDescent="0.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</row>
    <row r="197" spans="1:59" x14ac:dyDescent="0.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</row>
    <row r="198" spans="1:59" x14ac:dyDescent="0.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</row>
    <row r="199" spans="1:59" x14ac:dyDescent="0.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</row>
    <row r="200" spans="1:59" x14ac:dyDescent="0.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</row>
    <row r="201" spans="1:59" x14ac:dyDescent="0.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</row>
    <row r="202" spans="1:59" x14ac:dyDescent="0.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</row>
    <row r="203" spans="1:59" x14ac:dyDescent="0.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</row>
    <row r="204" spans="1:59" x14ac:dyDescent="0.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</row>
    <row r="205" spans="1:59" x14ac:dyDescent="0.4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</row>
    <row r="206" spans="1:59" x14ac:dyDescent="0.4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</row>
    <row r="207" spans="1:59" x14ac:dyDescent="0.4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</row>
    <row r="208" spans="1:59" x14ac:dyDescent="0.4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</row>
    <row r="209" spans="1:59" x14ac:dyDescent="0.4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</row>
    <row r="210" spans="1:59" x14ac:dyDescent="0.4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</row>
    <row r="211" spans="1:59" x14ac:dyDescent="0.4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</row>
    <row r="212" spans="1:59" x14ac:dyDescent="0.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</row>
    <row r="213" spans="1:59" x14ac:dyDescent="0.4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</row>
    <row r="214" spans="1:59" x14ac:dyDescent="0.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</row>
    <row r="215" spans="1:59" x14ac:dyDescent="0.4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</row>
    <row r="216" spans="1:59" x14ac:dyDescent="0.4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</row>
    <row r="217" spans="1:59" x14ac:dyDescent="0.4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</row>
    <row r="218" spans="1:59" x14ac:dyDescent="0.4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</row>
    <row r="219" spans="1:59" x14ac:dyDescent="0.4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</row>
    <row r="220" spans="1:59" x14ac:dyDescent="0.4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</row>
    <row r="221" spans="1:59" x14ac:dyDescent="0.4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</row>
    <row r="222" spans="1:59" x14ac:dyDescent="0.4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</row>
    <row r="223" spans="1:59" x14ac:dyDescent="0.4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</row>
    <row r="224" spans="1:59" x14ac:dyDescent="0.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</row>
    <row r="225" spans="1:59" x14ac:dyDescent="0.4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</row>
    <row r="226" spans="1:59" x14ac:dyDescent="0.4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</row>
    <row r="227" spans="1:59" x14ac:dyDescent="0.4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</row>
    <row r="228" spans="1:59" x14ac:dyDescent="0.4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</row>
    <row r="229" spans="1:59" x14ac:dyDescent="0.4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</row>
    <row r="230" spans="1:59" x14ac:dyDescent="0.4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</row>
    <row r="231" spans="1:59" x14ac:dyDescent="0.4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</row>
    <row r="232" spans="1:59" x14ac:dyDescent="0.4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</row>
    <row r="233" spans="1:59" x14ac:dyDescent="0.4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</row>
    <row r="234" spans="1:59" x14ac:dyDescent="0.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</row>
    <row r="235" spans="1:59" x14ac:dyDescent="0.4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</row>
    <row r="236" spans="1:59" x14ac:dyDescent="0.4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</row>
    <row r="237" spans="1:59" x14ac:dyDescent="0.4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</row>
    <row r="238" spans="1:59" x14ac:dyDescent="0.4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</row>
    <row r="239" spans="1:59" x14ac:dyDescent="0.4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</row>
    <row r="240" spans="1:59" x14ac:dyDescent="0.4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</row>
    <row r="241" spans="1:59" x14ac:dyDescent="0.4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</row>
    <row r="242" spans="1:59" x14ac:dyDescent="0.4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</row>
    <row r="243" spans="1:59" x14ac:dyDescent="0.4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</row>
    <row r="244" spans="1:59" x14ac:dyDescent="0.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</row>
    <row r="245" spans="1:59" x14ac:dyDescent="0.4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</row>
    <row r="246" spans="1:59" x14ac:dyDescent="0.4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</row>
    <row r="247" spans="1:59" x14ac:dyDescent="0.4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</row>
    <row r="248" spans="1:59" x14ac:dyDescent="0.4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</row>
    <row r="249" spans="1:59" x14ac:dyDescent="0.4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</row>
    <row r="250" spans="1:59" x14ac:dyDescent="0.4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</row>
    <row r="251" spans="1:59" x14ac:dyDescent="0.4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</row>
    <row r="252" spans="1:59" x14ac:dyDescent="0.4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</row>
    <row r="253" spans="1:59" x14ac:dyDescent="0.4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</row>
    <row r="254" spans="1:59" x14ac:dyDescent="0.4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</row>
    <row r="255" spans="1:59" x14ac:dyDescent="0.4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</row>
    <row r="256" spans="1:59" x14ac:dyDescent="0.4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</row>
    <row r="257" spans="1:59" x14ac:dyDescent="0.4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</row>
    <row r="258" spans="1:59" x14ac:dyDescent="0.4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</row>
    <row r="259" spans="1:59" x14ac:dyDescent="0.4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</row>
    <row r="260" spans="1:59" x14ac:dyDescent="0.4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</row>
    <row r="261" spans="1:59" x14ac:dyDescent="0.4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</row>
    <row r="262" spans="1:59" x14ac:dyDescent="0.4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</row>
    <row r="263" spans="1:59" x14ac:dyDescent="0.4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</row>
    <row r="264" spans="1:59" x14ac:dyDescent="0.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</row>
    <row r="265" spans="1:59" x14ac:dyDescent="0.4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</row>
    <row r="266" spans="1:59" x14ac:dyDescent="0.4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</row>
    <row r="267" spans="1:59" x14ac:dyDescent="0.4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</row>
    <row r="268" spans="1:59" x14ac:dyDescent="0.4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</row>
    <row r="269" spans="1:59" x14ac:dyDescent="0.4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</row>
    <row r="270" spans="1:59" x14ac:dyDescent="0.4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</row>
    <row r="271" spans="1:59" x14ac:dyDescent="0.4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</row>
    <row r="272" spans="1:59" x14ac:dyDescent="0.4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</row>
    <row r="273" spans="1:59" x14ac:dyDescent="0.4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</row>
    <row r="274" spans="1:59" x14ac:dyDescent="0.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</row>
    <row r="275" spans="1:59" x14ac:dyDescent="0.4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</row>
    <row r="276" spans="1:59" x14ac:dyDescent="0.4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</row>
    <row r="277" spans="1:59" x14ac:dyDescent="0.4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</row>
    <row r="278" spans="1:59" x14ac:dyDescent="0.4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</row>
    <row r="279" spans="1:59" x14ac:dyDescent="0.4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</row>
    <row r="280" spans="1:59" x14ac:dyDescent="0.4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</row>
    <row r="281" spans="1:59" x14ac:dyDescent="0.4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</row>
    <row r="282" spans="1:59" x14ac:dyDescent="0.4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</row>
    <row r="283" spans="1:59" x14ac:dyDescent="0.4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</row>
    <row r="284" spans="1:59" x14ac:dyDescent="0.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</row>
    <row r="285" spans="1:59" x14ac:dyDescent="0.4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</row>
    <row r="286" spans="1:59" x14ac:dyDescent="0.4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</row>
    <row r="287" spans="1:59" x14ac:dyDescent="0.4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</row>
    <row r="288" spans="1:59" x14ac:dyDescent="0.4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</row>
    <row r="289" spans="1:59" x14ac:dyDescent="0.4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</row>
    <row r="290" spans="1:59" x14ac:dyDescent="0.4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</row>
    <row r="291" spans="1:59" x14ac:dyDescent="0.4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</row>
    <row r="292" spans="1:59" x14ac:dyDescent="0.4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</row>
    <row r="293" spans="1:59" x14ac:dyDescent="0.4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</row>
    <row r="294" spans="1:59" x14ac:dyDescent="0.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</row>
    <row r="295" spans="1:59" x14ac:dyDescent="0.4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</row>
    <row r="296" spans="1:59" x14ac:dyDescent="0.4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</row>
    <row r="297" spans="1:59" x14ac:dyDescent="0.4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</row>
    <row r="298" spans="1:59" x14ac:dyDescent="0.4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</row>
    <row r="299" spans="1:59" x14ac:dyDescent="0.4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</row>
    <row r="300" spans="1:59" x14ac:dyDescent="0.4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</row>
    <row r="301" spans="1:59" x14ac:dyDescent="0.4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</row>
    <row r="302" spans="1:59" x14ac:dyDescent="0.4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</row>
    <row r="303" spans="1:59" x14ac:dyDescent="0.4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</row>
    <row r="304" spans="1:59" x14ac:dyDescent="0.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</row>
    <row r="305" spans="1:59" x14ac:dyDescent="0.4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</row>
    <row r="306" spans="1:59" x14ac:dyDescent="0.4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</row>
    <row r="307" spans="1:59" x14ac:dyDescent="0.4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</row>
    <row r="308" spans="1:59" x14ac:dyDescent="0.4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</row>
    <row r="309" spans="1:59" x14ac:dyDescent="0.4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</row>
    <row r="310" spans="1:59" x14ac:dyDescent="0.4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</row>
    <row r="311" spans="1:59" x14ac:dyDescent="0.4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</row>
    <row r="312" spans="1:59" x14ac:dyDescent="0.4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</row>
    <row r="313" spans="1:59" x14ac:dyDescent="0.4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</row>
    <row r="314" spans="1:59" x14ac:dyDescent="0.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</row>
    <row r="315" spans="1:59" x14ac:dyDescent="0.4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</row>
    <row r="316" spans="1:59" x14ac:dyDescent="0.4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</row>
    <row r="317" spans="1:59" x14ac:dyDescent="0.4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</row>
    <row r="318" spans="1:59" x14ac:dyDescent="0.4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</row>
    <row r="319" spans="1:59" x14ac:dyDescent="0.4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</row>
    <row r="320" spans="1:59" x14ac:dyDescent="0.4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</row>
    <row r="321" spans="1:59" x14ac:dyDescent="0.4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</row>
    <row r="322" spans="1:59" x14ac:dyDescent="0.4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</row>
    <row r="323" spans="1:59" x14ac:dyDescent="0.4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</row>
    <row r="324" spans="1:59" x14ac:dyDescent="0.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</row>
    <row r="325" spans="1:59" x14ac:dyDescent="0.4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</row>
    <row r="326" spans="1:59" x14ac:dyDescent="0.4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</row>
    <row r="327" spans="1:59" x14ac:dyDescent="0.4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</row>
    <row r="328" spans="1:59" x14ac:dyDescent="0.4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</row>
    <row r="329" spans="1:59" x14ac:dyDescent="0.4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</row>
    <row r="330" spans="1:59" x14ac:dyDescent="0.4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</row>
    <row r="331" spans="1:59" x14ac:dyDescent="0.4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</row>
    <row r="332" spans="1:59" x14ac:dyDescent="0.4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</row>
    <row r="333" spans="1:59" x14ac:dyDescent="0.4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</row>
    <row r="334" spans="1:59" x14ac:dyDescent="0.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</row>
    <row r="335" spans="1:59" x14ac:dyDescent="0.4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</row>
    <row r="336" spans="1:59" x14ac:dyDescent="0.4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</row>
    <row r="337" spans="1:59" x14ac:dyDescent="0.4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</row>
    <row r="338" spans="1:59" x14ac:dyDescent="0.4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</row>
    <row r="339" spans="1:59" x14ac:dyDescent="0.4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</row>
    <row r="340" spans="1:59" x14ac:dyDescent="0.4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</row>
    <row r="341" spans="1:59" x14ac:dyDescent="0.4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</row>
    <row r="342" spans="1:59" x14ac:dyDescent="0.4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</row>
    <row r="343" spans="1:59" x14ac:dyDescent="0.4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</row>
    <row r="344" spans="1:59" x14ac:dyDescent="0.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</row>
    <row r="345" spans="1:59" x14ac:dyDescent="0.4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</row>
    <row r="346" spans="1:59" x14ac:dyDescent="0.4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</row>
    <row r="347" spans="1:59" x14ac:dyDescent="0.4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</row>
    <row r="348" spans="1:59" x14ac:dyDescent="0.4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</row>
    <row r="349" spans="1:59" x14ac:dyDescent="0.4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</row>
    <row r="350" spans="1:59" x14ac:dyDescent="0.4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</row>
    <row r="351" spans="1:59" x14ac:dyDescent="0.4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</row>
    <row r="352" spans="1:59" x14ac:dyDescent="0.4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</row>
    <row r="353" spans="1:59" x14ac:dyDescent="0.4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</row>
    <row r="354" spans="1:59" x14ac:dyDescent="0.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</row>
    <row r="355" spans="1:59" x14ac:dyDescent="0.4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</row>
    <row r="356" spans="1:59" x14ac:dyDescent="0.4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</row>
    <row r="357" spans="1:59" x14ac:dyDescent="0.4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</row>
    <row r="358" spans="1:59" x14ac:dyDescent="0.4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</row>
    <row r="359" spans="1:59" x14ac:dyDescent="0.4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</row>
    <row r="360" spans="1:59" x14ac:dyDescent="0.4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</row>
    <row r="361" spans="1:59" x14ac:dyDescent="0.4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</row>
    <row r="362" spans="1:59" x14ac:dyDescent="0.4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</row>
    <row r="363" spans="1:59" x14ac:dyDescent="0.4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</row>
    <row r="364" spans="1:59" x14ac:dyDescent="0.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</row>
    <row r="365" spans="1:59" x14ac:dyDescent="0.4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</row>
    <row r="366" spans="1:59" x14ac:dyDescent="0.4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</row>
    <row r="367" spans="1:59" x14ac:dyDescent="0.4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</row>
    <row r="368" spans="1:59" x14ac:dyDescent="0.4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</row>
    <row r="369" spans="1:59" x14ac:dyDescent="0.4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</row>
    <row r="370" spans="1:59" x14ac:dyDescent="0.4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</row>
    <row r="371" spans="1:59" x14ac:dyDescent="0.4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</row>
    <row r="372" spans="1:59" x14ac:dyDescent="0.4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</row>
    <row r="373" spans="1:59" x14ac:dyDescent="0.4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</row>
    <row r="374" spans="1:59" x14ac:dyDescent="0.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</row>
    <row r="375" spans="1:59" x14ac:dyDescent="0.4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</row>
    <row r="376" spans="1:59" x14ac:dyDescent="0.4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</row>
    <row r="377" spans="1:59" x14ac:dyDescent="0.4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</row>
    <row r="378" spans="1:59" x14ac:dyDescent="0.4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</row>
    <row r="379" spans="1:59" x14ac:dyDescent="0.4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</row>
    <row r="380" spans="1:59" x14ac:dyDescent="0.4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</row>
    <row r="381" spans="1:59" x14ac:dyDescent="0.4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</row>
    <row r="382" spans="1:59" x14ac:dyDescent="0.4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</row>
    <row r="383" spans="1:59" x14ac:dyDescent="0.4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</row>
    <row r="384" spans="1:59" x14ac:dyDescent="0.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</row>
    <row r="385" spans="1:59" x14ac:dyDescent="0.4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</row>
    <row r="386" spans="1:59" x14ac:dyDescent="0.4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</row>
    <row r="387" spans="1:59" x14ac:dyDescent="0.4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</row>
    <row r="388" spans="1:59" x14ac:dyDescent="0.4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</row>
    <row r="389" spans="1:59" x14ac:dyDescent="0.4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</row>
    <row r="390" spans="1:59" x14ac:dyDescent="0.4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</row>
    <row r="391" spans="1:59" x14ac:dyDescent="0.4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</row>
    <row r="392" spans="1:59" x14ac:dyDescent="0.4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</row>
    <row r="393" spans="1:59" x14ac:dyDescent="0.4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</row>
    <row r="394" spans="1:59" x14ac:dyDescent="0.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</row>
    <row r="395" spans="1:59" x14ac:dyDescent="0.4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</row>
    <row r="396" spans="1:59" x14ac:dyDescent="0.4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</row>
    <row r="397" spans="1:59" x14ac:dyDescent="0.4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</row>
    <row r="398" spans="1:59" x14ac:dyDescent="0.4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</row>
    <row r="399" spans="1:59" x14ac:dyDescent="0.4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</row>
    <row r="400" spans="1:59" x14ac:dyDescent="0.4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</row>
    <row r="401" spans="1:59" x14ac:dyDescent="0.4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</row>
    <row r="402" spans="1:59" x14ac:dyDescent="0.4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</row>
    <row r="403" spans="1:59" x14ac:dyDescent="0.4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</row>
    <row r="404" spans="1:59" x14ac:dyDescent="0.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</row>
    <row r="405" spans="1:59" x14ac:dyDescent="0.4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</row>
    <row r="406" spans="1:59" x14ac:dyDescent="0.4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</row>
    <row r="407" spans="1:59" x14ac:dyDescent="0.4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</row>
    <row r="408" spans="1:59" x14ac:dyDescent="0.4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</row>
    <row r="409" spans="1:59" x14ac:dyDescent="0.4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</row>
    <row r="410" spans="1:59" x14ac:dyDescent="0.4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</row>
    <row r="411" spans="1:59" x14ac:dyDescent="0.4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</row>
    <row r="412" spans="1:59" x14ac:dyDescent="0.4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</row>
    <row r="413" spans="1:59" x14ac:dyDescent="0.4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</row>
    <row r="414" spans="1:59" x14ac:dyDescent="0.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</row>
    <row r="415" spans="1:59" x14ac:dyDescent="0.4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</row>
    <row r="416" spans="1:59" x14ac:dyDescent="0.4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</row>
    <row r="417" spans="1:59" x14ac:dyDescent="0.4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</row>
    <row r="418" spans="1:59" x14ac:dyDescent="0.4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</row>
    <row r="419" spans="1:59" x14ac:dyDescent="0.4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</row>
    <row r="420" spans="1:59" x14ac:dyDescent="0.4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</row>
    <row r="421" spans="1:59" x14ac:dyDescent="0.4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</row>
    <row r="422" spans="1:59" x14ac:dyDescent="0.4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</row>
    <row r="423" spans="1:59" x14ac:dyDescent="0.4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</row>
    <row r="424" spans="1:59" x14ac:dyDescent="0.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</row>
    <row r="425" spans="1:59" x14ac:dyDescent="0.4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</row>
    <row r="426" spans="1:59" x14ac:dyDescent="0.4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</row>
    <row r="427" spans="1:59" x14ac:dyDescent="0.4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</row>
    <row r="428" spans="1:59" x14ac:dyDescent="0.4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</row>
    <row r="429" spans="1:59" x14ac:dyDescent="0.4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</row>
    <row r="430" spans="1:59" x14ac:dyDescent="0.4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</row>
    <row r="431" spans="1:59" x14ac:dyDescent="0.4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</row>
    <row r="432" spans="1:59" x14ac:dyDescent="0.4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</row>
    <row r="433" spans="1:59" x14ac:dyDescent="0.4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</row>
    <row r="434" spans="1:59" x14ac:dyDescent="0.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</row>
    <row r="435" spans="1:59" x14ac:dyDescent="0.4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</row>
    <row r="436" spans="1:59" x14ac:dyDescent="0.4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</row>
    <row r="437" spans="1:59" x14ac:dyDescent="0.4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</row>
    <row r="438" spans="1:59" x14ac:dyDescent="0.4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</row>
    <row r="439" spans="1:59" x14ac:dyDescent="0.4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</row>
    <row r="440" spans="1:59" x14ac:dyDescent="0.4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</row>
    <row r="441" spans="1:59" x14ac:dyDescent="0.4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</row>
    <row r="442" spans="1:59" x14ac:dyDescent="0.4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</row>
    <row r="443" spans="1:59" x14ac:dyDescent="0.4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</row>
    <row r="444" spans="1:59" x14ac:dyDescent="0.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</row>
    <row r="445" spans="1:59" x14ac:dyDescent="0.4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</row>
    <row r="446" spans="1:59" x14ac:dyDescent="0.4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</row>
    <row r="447" spans="1:59" x14ac:dyDescent="0.4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</row>
    <row r="448" spans="1:59" x14ac:dyDescent="0.4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</row>
    <row r="449" spans="1:59" x14ac:dyDescent="0.4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</row>
    <row r="450" spans="1:59" x14ac:dyDescent="0.4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</row>
    <row r="451" spans="1:59" x14ac:dyDescent="0.4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</row>
    <row r="452" spans="1:59" x14ac:dyDescent="0.4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</row>
    <row r="453" spans="1:59" x14ac:dyDescent="0.4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</row>
    <row r="454" spans="1:59" x14ac:dyDescent="0.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73"/>
  <sheetViews>
    <sheetView zoomScaleNormal="100" workbookViewId="0">
      <selection activeCell="D22" sqref="D22"/>
    </sheetView>
  </sheetViews>
  <sheetFormatPr defaultColWidth="8.85546875" defaultRowHeight="13.15" x14ac:dyDescent="0.4"/>
  <cols>
    <col min="2" max="2" width="14.85546875" customWidth="1"/>
    <col min="4" max="4" width="14.85546875" customWidth="1"/>
    <col min="6" max="10" width="10.85546875" customWidth="1"/>
  </cols>
  <sheetData>
    <row r="1" spans="1:51" ht="13.5" thickBot="1" x14ac:dyDescent="0.4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ht="13.5" thickTop="1" x14ac:dyDescent="0.4">
      <c r="A2" s="12"/>
      <c r="B2" s="19"/>
      <c r="C2" s="33" t="s">
        <v>67</v>
      </c>
      <c r="D2" s="19"/>
      <c r="E2" s="19"/>
      <c r="F2" s="19" t="s">
        <v>52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1" ht="13.5" thickBot="1" x14ac:dyDescent="0.45">
      <c r="A3" s="12"/>
      <c r="B3" s="20" t="s">
        <v>51</v>
      </c>
      <c r="C3" s="34" t="s">
        <v>49</v>
      </c>
      <c r="D3" s="34" t="s">
        <v>50</v>
      </c>
      <c r="E3" s="20"/>
      <c r="F3" s="21" t="s">
        <v>57</v>
      </c>
      <c r="G3" s="21"/>
      <c r="H3" s="21"/>
      <c r="I3" s="21"/>
      <c r="J3" s="20" t="s">
        <v>58</v>
      </c>
      <c r="K3" s="20"/>
      <c r="L3" s="20" t="s">
        <v>84</v>
      </c>
      <c r="M3" s="20"/>
      <c r="N3" s="20" t="s">
        <v>85</v>
      </c>
      <c r="O3" s="20"/>
      <c r="P3" s="22" t="s">
        <v>112</v>
      </c>
      <c r="Q3" s="20"/>
      <c r="R3" s="20" t="s">
        <v>88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spans="1:51" ht="13.5" thickTop="1" x14ac:dyDescent="0.4">
      <c r="A4" s="12">
        <v>1</v>
      </c>
      <c r="B4" s="12" t="s">
        <v>17</v>
      </c>
      <c r="C4" s="14">
        <v>1989</v>
      </c>
      <c r="D4" s="35" t="s">
        <v>54</v>
      </c>
      <c r="E4" s="12"/>
      <c r="F4" s="12" t="s">
        <v>66</v>
      </c>
      <c r="G4" s="12"/>
      <c r="H4" s="12"/>
      <c r="I4" s="12"/>
      <c r="J4" s="12" t="s">
        <v>68</v>
      </c>
      <c r="K4" s="12"/>
      <c r="L4" s="12" t="s">
        <v>66</v>
      </c>
      <c r="M4" s="12"/>
      <c r="N4" s="23">
        <v>1989</v>
      </c>
      <c r="O4" s="12"/>
      <c r="P4" s="12" t="s">
        <v>66</v>
      </c>
      <c r="Q4" s="12"/>
      <c r="R4" s="12" t="s">
        <v>95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1" x14ac:dyDescent="0.4">
      <c r="A5" s="12">
        <v>2</v>
      </c>
      <c r="B5" s="12" t="s">
        <v>18</v>
      </c>
      <c r="C5" s="14">
        <v>1983</v>
      </c>
      <c r="D5" s="35" t="s">
        <v>54</v>
      </c>
      <c r="E5" s="12"/>
      <c r="F5" s="12" t="s">
        <v>66</v>
      </c>
      <c r="G5" s="12"/>
      <c r="H5" s="12"/>
      <c r="I5" s="12"/>
      <c r="J5" s="12" t="s">
        <v>69</v>
      </c>
      <c r="K5" s="12"/>
      <c r="L5" s="12" t="s">
        <v>66</v>
      </c>
      <c r="M5" s="12"/>
      <c r="N5" s="23">
        <v>1983</v>
      </c>
      <c r="O5" s="12"/>
      <c r="P5" s="12" t="s">
        <v>66</v>
      </c>
      <c r="Q5" s="12"/>
      <c r="R5" s="12" t="s">
        <v>94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x14ac:dyDescent="0.4">
      <c r="A6" s="12">
        <v>3</v>
      </c>
      <c r="B6" s="12" t="s">
        <v>19</v>
      </c>
      <c r="C6" s="14">
        <v>1987</v>
      </c>
      <c r="D6" s="35" t="s">
        <v>54</v>
      </c>
      <c r="E6" s="12"/>
      <c r="F6" s="12" t="s">
        <v>61</v>
      </c>
      <c r="G6" s="12"/>
      <c r="H6" s="12" t="s">
        <v>62</v>
      </c>
      <c r="I6" s="12"/>
      <c r="J6" s="12" t="s">
        <v>76</v>
      </c>
      <c r="K6" s="12"/>
      <c r="L6" s="15" t="s">
        <v>76</v>
      </c>
      <c r="M6" s="12"/>
      <c r="N6" s="23">
        <v>1987</v>
      </c>
      <c r="O6" s="12"/>
      <c r="P6" s="12" t="s">
        <v>66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x14ac:dyDescent="0.4">
      <c r="A7" s="12">
        <v>4</v>
      </c>
      <c r="B7" s="8" t="s">
        <v>20</v>
      </c>
      <c r="C7" s="7">
        <v>1991</v>
      </c>
      <c r="D7" s="36" t="s">
        <v>55</v>
      </c>
      <c r="E7" s="12"/>
      <c r="F7" s="12" t="s">
        <v>96</v>
      </c>
      <c r="G7" s="12"/>
      <c r="H7" s="12" t="s">
        <v>60</v>
      </c>
      <c r="I7" s="12"/>
      <c r="J7" s="12" t="s">
        <v>59</v>
      </c>
      <c r="K7" s="12"/>
      <c r="L7" s="32" t="s">
        <v>59</v>
      </c>
      <c r="M7" s="12"/>
      <c r="N7" s="23">
        <v>1991</v>
      </c>
      <c r="O7" s="12"/>
      <c r="P7" s="23">
        <v>1991</v>
      </c>
      <c r="Q7" s="12"/>
      <c r="R7" s="15" t="s">
        <v>129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 x14ac:dyDescent="0.4">
      <c r="A8" s="12">
        <v>5</v>
      </c>
      <c r="B8" s="12" t="s">
        <v>21</v>
      </c>
      <c r="C8" s="14">
        <v>1994</v>
      </c>
      <c r="D8" s="35" t="s">
        <v>54</v>
      </c>
      <c r="E8" s="12"/>
      <c r="F8" s="12" t="s">
        <v>66</v>
      </c>
      <c r="G8" s="12"/>
      <c r="H8" s="12"/>
      <c r="I8" s="12"/>
      <c r="J8" s="12" t="s">
        <v>70</v>
      </c>
      <c r="K8" s="12"/>
      <c r="L8" s="12" t="s">
        <v>70</v>
      </c>
      <c r="M8" s="12"/>
      <c r="N8" s="23">
        <v>1994</v>
      </c>
      <c r="O8" s="12"/>
      <c r="P8" s="12" t="s">
        <v>66</v>
      </c>
      <c r="Q8" s="12"/>
      <c r="R8" s="12" t="s">
        <v>87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x14ac:dyDescent="0.4">
      <c r="A9" s="12">
        <v>6</v>
      </c>
      <c r="B9" s="12" t="s">
        <v>0</v>
      </c>
      <c r="C9" s="14">
        <v>1977</v>
      </c>
      <c r="D9" s="35" t="s">
        <v>54</v>
      </c>
      <c r="E9" s="12"/>
      <c r="F9" s="12" t="s">
        <v>66</v>
      </c>
      <c r="G9" s="12"/>
      <c r="H9" s="12"/>
      <c r="I9" s="12"/>
      <c r="J9" s="12" t="s">
        <v>71</v>
      </c>
      <c r="K9" s="12"/>
      <c r="L9" s="32" t="s">
        <v>86</v>
      </c>
      <c r="M9" s="12"/>
      <c r="N9" s="23" t="s">
        <v>86</v>
      </c>
      <c r="O9" s="12"/>
      <c r="P9" s="12" t="s">
        <v>66</v>
      </c>
      <c r="Q9" s="12"/>
      <c r="R9" s="12" t="s">
        <v>93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x14ac:dyDescent="0.4">
      <c r="A10" s="12">
        <v>7</v>
      </c>
      <c r="B10" s="12" t="s">
        <v>1</v>
      </c>
      <c r="C10" s="14">
        <v>1991</v>
      </c>
      <c r="D10" s="35" t="s">
        <v>54</v>
      </c>
      <c r="E10" s="12"/>
      <c r="F10" s="12" t="s">
        <v>66</v>
      </c>
      <c r="G10" s="12"/>
      <c r="H10" s="12"/>
      <c r="I10" s="12"/>
      <c r="J10" s="12" t="s">
        <v>72</v>
      </c>
      <c r="K10" s="12"/>
      <c r="L10" s="12" t="s">
        <v>72</v>
      </c>
      <c r="M10" s="12"/>
      <c r="N10" s="23">
        <v>1991</v>
      </c>
      <c r="O10" s="12"/>
      <c r="P10" s="12" t="s">
        <v>66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x14ac:dyDescent="0.4">
      <c r="A11" s="12">
        <v>8</v>
      </c>
      <c r="B11" s="12" t="s">
        <v>2</v>
      </c>
      <c r="C11" s="14">
        <v>1990</v>
      </c>
      <c r="D11" s="35" t="s">
        <v>54</v>
      </c>
      <c r="E11" s="12"/>
      <c r="F11" s="12" t="s">
        <v>66</v>
      </c>
      <c r="G11" s="12"/>
      <c r="H11" s="12"/>
      <c r="I11" s="12"/>
      <c r="J11" s="12" t="s">
        <v>73</v>
      </c>
      <c r="K11" s="12"/>
      <c r="L11" s="15" t="s">
        <v>73</v>
      </c>
      <c r="M11" s="12"/>
      <c r="N11" s="23">
        <v>1990</v>
      </c>
      <c r="O11" s="12"/>
      <c r="P11" s="23">
        <v>1990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x14ac:dyDescent="0.4">
      <c r="A12" s="12">
        <v>9</v>
      </c>
      <c r="B12" s="8" t="s">
        <v>3</v>
      </c>
      <c r="C12" s="7">
        <v>1992</v>
      </c>
      <c r="D12" s="36" t="s">
        <v>55</v>
      </c>
      <c r="E12" s="12"/>
      <c r="F12" s="12" t="s">
        <v>66</v>
      </c>
      <c r="G12" s="12"/>
      <c r="H12" s="12"/>
      <c r="I12" s="12"/>
      <c r="J12" s="12" t="s">
        <v>63</v>
      </c>
      <c r="K12" s="12"/>
      <c r="L12" s="32" t="s">
        <v>125</v>
      </c>
      <c r="M12" s="12"/>
      <c r="N12" s="23">
        <v>1992</v>
      </c>
      <c r="O12" s="12"/>
      <c r="P12" s="23">
        <v>1991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x14ac:dyDescent="0.4">
      <c r="A13" s="12">
        <v>10</v>
      </c>
      <c r="B13" s="12" t="s">
        <v>23</v>
      </c>
      <c r="C13" s="14">
        <v>1987</v>
      </c>
      <c r="D13" s="35" t="s">
        <v>54</v>
      </c>
      <c r="E13" s="12"/>
      <c r="F13" s="12" t="s">
        <v>66</v>
      </c>
      <c r="G13" s="12"/>
      <c r="H13" s="12"/>
      <c r="I13" s="12"/>
      <c r="J13" s="12" t="s">
        <v>74</v>
      </c>
      <c r="K13" s="12"/>
      <c r="L13" s="32" t="s">
        <v>126</v>
      </c>
      <c r="M13" s="12"/>
      <c r="N13" s="23">
        <v>1987</v>
      </c>
      <c r="O13" s="12"/>
      <c r="P13" s="12" t="s">
        <v>66</v>
      </c>
      <c r="Q13" s="12"/>
      <c r="R13" s="12" t="s">
        <v>97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x14ac:dyDescent="0.4">
      <c r="A14" s="12">
        <v>11</v>
      </c>
      <c r="B14" s="8" t="s">
        <v>22</v>
      </c>
      <c r="C14" s="7">
        <v>1987</v>
      </c>
      <c r="D14" s="36" t="s">
        <v>55</v>
      </c>
      <c r="E14" s="12"/>
      <c r="F14" s="24" t="s">
        <v>78</v>
      </c>
      <c r="G14" s="12"/>
      <c r="H14" s="12" t="s">
        <v>79</v>
      </c>
      <c r="I14" s="12"/>
      <c r="J14" s="12" t="s">
        <v>64</v>
      </c>
      <c r="K14" s="12"/>
      <c r="L14" s="32" t="s">
        <v>64</v>
      </c>
      <c r="M14" s="12"/>
      <c r="N14" s="23">
        <v>1987</v>
      </c>
      <c r="O14" s="12"/>
      <c r="P14" s="23">
        <v>1987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x14ac:dyDescent="0.4">
      <c r="A15" s="12">
        <v>12</v>
      </c>
      <c r="B15" s="8" t="s">
        <v>4</v>
      </c>
      <c r="C15" s="7">
        <v>1977</v>
      </c>
      <c r="D15" s="36" t="s">
        <v>55</v>
      </c>
      <c r="E15" s="12"/>
      <c r="F15" s="12" t="s">
        <v>80</v>
      </c>
      <c r="G15" s="12"/>
      <c r="H15" s="12" t="s">
        <v>81</v>
      </c>
      <c r="I15" s="12"/>
      <c r="J15" s="12" t="s">
        <v>65</v>
      </c>
      <c r="K15" s="12"/>
      <c r="L15" s="32" t="s">
        <v>65</v>
      </c>
      <c r="M15" s="12"/>
      <c r="N15" s="23">
        <v>1977</v>
      </c>
      <c r="O15" s="12"/>
      <c r="P15" s="12" t="s">
        <v>66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x14ac:dyDescent="0.4">
      <c r="A16" s="12">
        <v>13</v>
      </c>
      <c r="B16" s="8" t="s">
        <v>24</v>
      </c>
      <c r="C16" s="7">
        <v>1991</v>
      </c>
      <c r="D16" s="36" t="s">
        <v>55</v>
      </c>
      <c r="E16" s="12"/>
      <c r="F16" s="12" t="s">
        <v>82</v>
      </c>
      <c r="G16" s="12"/>
      <c r="H16" s="12" t="s">
        <v>83</v>
      </c>
      <c r="I16" s="12"/>
      <c r="J16" s="23">
        <v>1991</v>
      </c>
      <c r="K16" s="12"/>
      <c r="L16" s="32" t="s">
        <v>127</v>
      </c>
      <c r="M16" s="12"/>
      <c r="N16" s="23">
        <v>1991</v>
      </c>
      <c r="O16" s="12"/>
      <c r="P16" s="23">
        <v>1990</v>
      </c>
      <c r="Q16" s="12"/>
      <c r="R16" s="15" t="s">
        <v>130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51" x14ac:dyDescent="0.4">
      <c r="A17" s="12">
        <v>14</v>
      </c>
      <c r="B17" s="12" t="s">
        <v>25</v>
      </c>
      <c r="C17" s="14">
        <v>1974</v>
      </c>
      <c r="D17" s="35" t="s">
        <v>54</v>
      </c>
      <c r="E17" s="12"/>
      <c r="F17" s="12" t="s">
        <v>66</v>
      </c>
      <c r="G17" s="12"/>
      <c r="H17" s="12"/>
      <c r="I17" s="12"/>
      <c r="J17" s="12" t="s">
        <v>75</v>
      </c>
      <c r="K17" s="12"/>
      <c r="L17" s="12" t="s">
        <v>66</v>
      </c>
      <c r="M17" s="12"/>
      <c r="N17" s="23">
        <v>1974</v>
      </c>
      <c r="O17" s="12"/>
      <c r="P17" s="12" t="s">
        <v>66</v>
      </c>
      <c r="Q17" s="12"/>
      <c r="R17" s="31" t="s">
        <v>123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x14ac:dyDescent="0.4">
      <c r="A18" s="12">
        <v>15</v>
      </c>
      <c r="B18" s="12" t="s">
        <v>25</v>
      </c>
      <c r="C18" s="12">
        <v>1984</v>
      </c>
      <c r="D18" s="35" t="s">
        <v>54</v>
      </c>
      <c r="E18" s="12"/>
      <c r="F18" s="12" t="s">
        <v>66</v>
      </c>
      <c r="G18" s="12"/>
      <c r="H18" s="12"/>
      <c r="I18" s="12"/>
      <c r="J18" s="23">
        <v>1984</v>
      </c>
      <c r="K18" s="12"/>
      <c r="L18" s="12" t="s">
        <v>66</v>
      </c>
      <c r="M18" s="12"/>
      <c r="N18" s="23" t="s">
        <v>86</v>
      </c>
      <c r="O18" s="12"/>
      <c r="P18" s="12" t="s">
        <v>66</v>
      </c>
      <c r="Q18" s="12"/>
      <c r="R18" s="12" t="s">
        <v>89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1:51" x14ac:dyDescent="0.4">
      <c r="A19" s="12">
        <v>16</v>
      </c>
      <c r="B19" s="12" t="s">
        <v>25</v>
      </c>
      <c r="C19" s="12">
        <v>1991</v>
      </c>
      <c r="D19" s="35" t="s">
        <v>54</v>
      </c>
      <c r="E19" s="12"/>
      <c r="F19" s="12" t="s">
        <v>66</v>
      </c>
      <c r="G19" s="12"/>
      <c r="H19" s="12"/>
      <c r="I19" s="12"/>
      <c r="J19" s="23">
        <v>1991</v>
      </c>
      <c r="K19" s="12"/>
      <c r="L19" s="12" t="s">
        <v>66</v>
      </c>
      <c r="M19" s="12"/>
      <c r="N19" s="23" t="s">
        <v>86</v>
      </c>
      <c r="O19" s="12"/>
      <c r="P19" s="12" t="s">
        <v>66</v>
      </c>
      <c r="Q19" s="12"/>
      <c r="R19" s="12" t="s">
        <v>90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1" x14ac:dyDescent="0.4">
      <c r="A20" s="12">
        <v>17</v>
      </c>
      <c r="B20" s="12" t="s">
        <v>25</v>
      </c>
      <c r="C20" s="12">
        <v>1995</v>
      </c>
      <c r="D20" s="35" t="s">
        <v>54</v>
      </c>
      <c r="E20" s="12"/>
      <c r="F20" s="12" t="s">
        <v>66</v>
      </c>
      <c r="G20" s="12"/>
      <c r="H20" s="12"/>
      <c r="I20" s="12"/>
      <c r="J20" s="23">
        <v>1995</v>
      </c>
      <c r="K20" s="12"/>
      <c r="L20" s="12" t="s">
        <v>66</v>
      </c>
      <c r="M20" s="12"/>
      <c r="N20" s="23" t="s">
        <v>86</v>
      </c>
      <c r="O20" s="12"/>
      <c r="P20" s="12" t="s">
        <v>66</v>
      </c>
      <c r="Q20" s="12"/>
      <c r="R20" s="12" t="s">
        <v>91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</row>
    <row r="21" spans="1:51" x14ac:dyDescent="0.4">
      <c r="A21" s="12">
        <v>18</v>
      </c>
      <c r="B21" s="12" t="s">
        <v>26</v>
      </c>
      <c r="C21" s="12">
        <v>1984</v>
      </c>
      <c r="D21" s="35" t="s">
        <v>54</v>
      </c>
      <c r="E21" s="12"/>
      <c r="F21" s="12" t="s">
        <v>66</v>
      </c>
      <c r="G21" s="12"/>
      <c r="H21" s="12"/>
      <c r="I21" s="12"/>
      <c r="J21" s="12" t="s">
        <v>77</v>
      </c>
      <c r="K21" s="12"/>
      <c r="L21" s="15" t="s">
        <v>128</v>
      </c>
      <c r="M21" s="12"/>
      <c r="N21" s="23">
        <v>1984</v>
      </c>
      <c r="O21" s="12"/>
      <c r="P21" s="12" t="s">
        <v>66</v>
      </c>
      <c r="Q21" s="12"/>
      <c r="R21" s="12" t="s">
        <v>92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</row>
    <row r="22" spans="1:51" x14ac:dyDescent="0.4">
      <c r="A22" s="12">
        <v>19</v>
      </c>
      <c r="B22" s="12" t="s">
        <v>26</v>
      </c>
      <c r="C22" s="12">
        <v>2007</v>
      </c>
      <c r="D22" s="35" t="s">
        <v>54</v>
      </c>
      <c r="E22" s="12"/>
      <c r="F22" s="12" t="s">
        <v>66</v>
      </c>
      <c r="G22" s="12"/>
      <c r="H22" s="12"/>
      <c r="I22" s="12"/>
      <c r="J22" s="12" t="s">
        <v>66</v>
      </c>
      <c r="K22" s="12"/>
      <c r="L22" s="12" t="s">
        <v>66</v>
      </c>
      <c r="M22" s="12"/>
      <c r="N22" s="12" t="s">
        <v>66</v>
      </c>
      <c r="O22" s="12"/>
      <c r="P22" s="12" t="s">
        <v>66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ht="13.5" thickBot="1" x14ac:dyDescent="0.45">
      <c r="A23" s="1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1:51" ht="13.5" thickTop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1:51" x14ac:dyDescent="0.4">
      <c r="A25" s="12"/>
      <c r="B25" s="12" t="s">
        <v>56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x14ac:dyDescent="0.4">
      <c r="A26" s="12"/>
      <c r="B26" s="15" t="s">
        <v>99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1" x14ac:dyDescent="0.4">
      <c r="A27" s="12"/>
      <c r="B27" s="15" t="s">
        <v>124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1:51" x14ac:dyDescent="0.4">
      <c r="A28" s="12"/>
      <c r="B28" s="15" t="s">
        <v>98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1:51" x14ac:dyDescent="0.4">
      <c r="A29" s="12"/>
      <c r="B29" s="15" t="s">
        <v>113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1:51" x14ac:dyDescent="0.4">
      <c r="A30" s="12"/>
      <c r="B30" s="15" t="s">
        <v>115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x14ac:dyDescent="0.4">
      <c r="A31" s="12"/>
      <c r="B31" s="15" t="s">
        <v>131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1:51" x14ac:dyDescent="0.4">
      <c r="A32" s="12"/>
      <c r="B32" s="37" t="s">
        <v>104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1:51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1:51" x14ac:dyDescent="0.4">
      <c r="A34" s="12"/>
      <c r="B34" s="25" t="s">
        <v>100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1:51" x14ac:dyDescent="0.4">
      <c r="A35" s="12"/>
      <c r="B35" s="2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1:51" x14ac:dyDescent="0.4">
      <c r="A36" s="12"/>
      <c r="B36" s="25" t="s">
        <v>102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51" x14ac:dyDescent="0.4">
      <c r="A37" s="12"/>
      <c r="B37" s="2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51" x14ac:dyDescent="0.4">
      <c r="A38" s="12"/>
      <c r="B38" s="27" t="s">
        <v>101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51" ht="15.4" x14ac:dyDescent="0.4">
      <c r="A39" s="12"/>
      <c r="B39" s="28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51" x14ac:dyDescent="0.4">
      <c r="A40" s="12"/>
      <c r="B40" s="25" t="s">
        <v>103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51" x14ac:dyDescent="0.4">
      <c r="A41" s="12"/>
      <c r="B41" s="2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1" x14ac:dyDescent="0.4">
      <c r="A42" s="12"/>
      <c r="B42" s="25" t="s">
        <v>105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51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1:51" x14ac:dyDescent="0.4">
      <c r="A44" s="12"/>
      <c r="B44" s="25" t="s">
        <v>106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1:51" x14ac:dyDescent="0.4">
      <c r="A45" s="12"/>
      <c r="B45" s="2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1:51" x14ac:dyDescent="0.4">
      <c r="A46" s="12"/>
      <c r="B46" s="25" t="s">
        <v>111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1:51" x14ac:dyDescent="0.4">
      <c r="A47" s="12"/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1:51" x14ac:dyDescent="0.4">
      <c r="A48" s="12"/>
      <c r="B48" s="25" t="s">
        <v>114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51" x14ac:dyDescent="0.4">
      <c r="A49" s="12"/>
      <c r="B49" s="29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1:51" x14ac:dyDescent="0.4">
      <c r="A50" s="12"/>
      <c r="B50" s="30" t="s">
        <v>108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1:51" x14ac:dyDescent="0.4">
      <c r="A51" s="12"/>
      <c r="B51" s="2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1:51" x14ac:dyDescent="0.4">
      <c r="A52" s="12"/>
      <c r="B52" s="30" t="s">
        <v>107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1:51" x14ac:dyDescent="0.4">
      <c r="A53" s="12"/>
      <c r="B53" s="30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51" x14ac:dyDescent="0.4">
      <c r="A54" s="12"/>
      <c r="B54" s="25" t="s">
        <v>109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1:51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1:51" x14ac:dyDescent="0.4">
      <c r="A56" s="12"/>
      <c r="B56" s="25" t="s">
        <v>110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1:51" x14ac:dyDescent="0.4">
      <c r="A57" s="12"/>
      <c r="B57" s="30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1:51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1:51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1:51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1:51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1:51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1:51" x14ac:dyDescent="0.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1:51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1:51" x14ac:dyDescent="0.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1:51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1:51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1:51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1:51" x14ac:dyDescent="0.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1:51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1:51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1:51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1:51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1:51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1:51" x14ac:dyDescent="0.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1:51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1:51" x14ac:dyDescent="0.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1:51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</row>
    <row r="79" spans="1:51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</row>
    <row r="80" spans="1:51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</row>
    <row r="81" spans="1:51" x14ac:dyDescent="0.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</row>
    <row r="82" spans="1:51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</row>
    <row r="83" spans="1:51" x14ac:dyDescent="0.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</row>
    <row r="84" spans="1:51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</row>
    <row r="85" spans="1:51" x14ac:dyDescent="0.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</row>
    <row r="86" spans="1:51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</row>
    <row r="87" spans="1:51" x14ac:dyDescent="0.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</row>
    <row r="88" spans="1:51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</row>
    <row r="89" spans="1:51" x14ac:dyDescent="0.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</row>
    <row r="90" spans="1:51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</row>
    <row r="91" spans="1:51" x14ac:dyDescent="0.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</row>
    <row r="92" spans="1:51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</row>
    <row r="93" spans="1:51" x14ac:dyDescent="0.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</row>
    <row r="94" spans="1:51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</row>
    <row r="95" spans="1:51" x14ac:dyDescent="0.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</row>
    <row r="96" spans="1:51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</row>
    <row r="97" spans="1:51" x14ac:dyDescent="0.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</row>
    <row r="98" spans="1:51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</row>
    <row r="99" spans="1:51" x14ac:dyDescent="0.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</row>
    <row r="100" spans="1:51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</row>
    <row r="101" spans="1:51" x14ac:dyDescent="0.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</row>
    <row r="102" spans="1:51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</row>
    <row r="103" spans="1:51" x14ac:dyDescent="0.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</row>
    <row r="104" spans="1:51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</row>
    <row r="105" spans="1:51" x14ac:dyDescent="0.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</row>
    <row r="106" spans="1:51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</row>
    <row r="107" spans="1:51" x14ac:dyDescent="0.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</row>
    <row r="108" spans="1:51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</row>
    <row r="109" spans="1:51" x14ac:dyDescent="0.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</row>
    <row r="110" spans="1:51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</row>
    <row r="111" spans="1:51" x14ac:dyDescent="0.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</row>
    <row r="112" spans="1:51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</row>
    <row r="113" spans="1:51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</row>
    <row r="114" spans="1:51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</row>
    <row r="115" spans="1:51" x14ac:dyDescent="0.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</row>
    <row r="116" spans="1:51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</row>
    <row r="117" spans="1:51" x14ac:dyDescent="0.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</row>
    <row r="118" spans="1:51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</row>
    <row r="119" spans="1:51" x14ac:dyDescent="0.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</row>
    <row r="120" spans="1:51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</row>
    <row r="121" spans="1:51" x14ac:dyDescent="0.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</row>
    <row r="122" spans="1:51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</row>
    <row r="123" spans="1:51" x14ac:dyDescent="0.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</row>
    <row r="124" spans="1:51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</row>
    <row r="125" spans="1:51" x14ac:dyDescent="0.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</row>
    <row r="126" spans="1:51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</row>
    <row r="127" spans="1:51" x14ac:dyDescent="0.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</row>
    <row r="128" spans="1:51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</row>
    <row r="129" spans="1:51" x14ac:dyDescent="0.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</row>
    <row r="130" spans="1:51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</row>
    <row r="131" spans="1:51" x14ac:dyDescent="0.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</row>
    <row r="132" spans="1:51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</row>
    <row r="133" spans="1:51" x14ac:dyDescent="0.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</row>
    <row r="134" spans="1:51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</row>
    <row r="135" spans="1:51" x14ac:dyDescent="0.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</row>
    <row r="136" spans="1:51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</row>
    <row r="137" spans="1:51" x14ac:dyDescent="0.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</row>
    <row r="138" spans="1:51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</row>
    <row r="139" spans="1:51" x14ac:dyDescent="0.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</row>
    <row r="140" spans="1:51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</row>
    <row r="141" spans="1:51" x14ac:dyDescent="0.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</row>
    <row r="142" spans="1:51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</row>
    <row r="143" spans="1:51" x14ac:dyDescent="0.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</row>
    <row r="144" spans="1:51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</row>
    <row r="145" spans="1:51" x14ac:dyDescent="0.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</row>
    <row r="146" spans="1:51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</row>
    <row r="147" spans="1:51" x14ac:dyDescent="0.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</row>
    <row r="148" spans="1:51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</row>
    <row r="149" spans="1:51" x14ac:dyDescent="0.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</row>
    <row r="150" spans="1:51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</row>
    <row r="151" spans="1:51" x14ac:dyDescent="0.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</row>
    <row r="152" spans="1:51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</row>
    <row r="153" spans="1:51" x14ac:dyDescent="0.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</row>
    <row r="154" spans="1:51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</row>
    <row r="155" spans="1:51" x14ac:dyDescent="0.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</row>
    <row r="156" spans="1:51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</row>
    <row r="157" spans="1:51" x14ac:dyDescent="0.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</row>
    <row r="158" spans="1:51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</row>
    <row r="159" spans="1:51" x14ac:dyDescent="0.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</row>
    <row r="160" spans="1:51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</row>
    <row r="161" spans="1:51" x14ac:dyDescent="0.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</row>
    <row r="162" spans="1:51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</row>
    <row r="163" spans="1:51" x14ac:dyDescent="0.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</row>
    <row r="164" spans="1:51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</row>
    <row r="165" spans="1:51" x14ac:dyDescent="0.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</row>
    <row r="166" spans="1:51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</row>
    <row r="167" spans="1:51" x14ac:dyDescent="0.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</row>
    <row r="168" spans="1:51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</row>
    <row r="169" spans="1:51" x14ac:dyDescent="0.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</row>
    <row r="170" spans="1:51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</row>
    <row r="171" spans="1:51" x14ac:dyDescent="0.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</row>
    <row r="172" spans="1:51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</row>
    <row r="173" spans="1:51" x14ac:dyDescent="0.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C582"/>
  <sheetViews>
    <sheetView workbookViewId="0">
      <selection activeCell="V17" sqref="V17"/>
    </sheetView>
  </sheetViews>
  <sheetFormatPr defaultColWidth="8.85546875" defaultRowHeight="13.15" x14ac:dyDescent="0.4"/>
  <sheetData>
    <row r="1" spans="1:8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</row>
    <row r="2" spans="1:8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</row>
    <row r="3" spans="1:8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</row>
    <row r="4" spans="1:8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</row>
    <row r="5" spans="1:8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8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</row>
    <row r="7" spans="1:8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</row>
    <row r="12" spans="1:81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</row>
    <row r="13" spans="1:8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</row>
    <row r="15" spans="1:8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</row>
    <row r="17" spans="1:8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</row>
    <row r="18" spans="1:8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</row>
    <row r="19" spans="1:8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</row>
    <row r="23" spans="1:8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</row>
    <row r="24" spans="1:8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</row>
    <row r="25" spans="1:81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</row>
    <row r="26" spans="1:8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</row>
    <row r="27" spans="1:81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</row>
    <row r="28" spans="1:81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</row>
    <row r="29" spans="1:81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</row>
    <row r="30" spans="1:8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</row>
    <row r="31" spans="1:81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</row>
    <row r="32" spans="1:81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</row>
    <row r="33" spans="1:81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</row>
    <row r="34" spans="1:81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</row>
    <row r="35" spans="1:81" x14ac:dyDescent="0.4">
      <c r="A35" s="12"/>
      <c r="B35" s="12"/>
      <c r="C35" s="4" t="s">
        <v>47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</row>
    <row r="36" spans="1:81" x14ac:dyDescent="0.4">
      <c r="A36" s="12"/>
      <c r="B36" s="12"/>
      <c r="C36" s="15" t="s">
        <v>48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</row>
    <row r="37" spans="1:81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</row>
    <row r="38" spans="1:8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</row>
    <row r="39" spans="1:81" x14ac:dyDescent="0.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</row>
    <row r="40" spans="1:8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</row>
    <row r="41" spans="1:8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</row>
    <row r="42" spans="1:8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</row>
    <row r="43" spans="1:81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</row>
    <row r="44" spans="1:81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</row>
    <row r="45" spans="1:81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</row>
    <row r="46" spans="1:81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</row>
    <row r="47" spans="1:81" x14ac:dyDescent="0.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</row>
    <row r="48" spans="1:81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</row>
    <row r="49" spans="1:81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</row>
    <row r="50" spans="1:81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</row>
    <row r="51" spans="1:81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</row>
    <row r="52" spans="1:81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</row>
    <row r="53" spans="1:81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</row>
    <row r="54" spans="1:81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</row>
    <row r="55" spans="1:81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</row>
    <row r="56" spans="1:81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</row>
    <row r="57" spans="1:81" x14ac:dyDescent="0.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</row>
    <row r="58" spans="1:81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</row>
    <row r="59" spans="1:81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</row>
    <row r="60" spans="1:81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</row>
    <row r="61" spans="1:81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</row>
    <row r="62" spans="1:81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</row>
    <row r="63" spans="1:81" x14ac:dyDescent="0.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</row>
    <row r="64" spans="1:81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</row>
    <row r="65" spans="1:81" x14ac:dyDescent="0.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</row>
    <row r="66" spans="1:81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</row>
    <row r="67" spans="1:81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</row>
    <row r="68" spans="1:81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</row>
    <row r="69" spans="1:81" x14ac:dyDescent="0.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</row>
    <row r="70" spans="1:81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</row>
    <row r="71" spans="1:81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</row>
    <row r="72" spans="1:81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</row>
    <row r="73" spans="1:81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</row>
    <row r="74" spans="1:81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</row>
    <row r="75" spans="1:81" x14ac:dyDescent="0.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81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</row>
    <row r="77" spans="1:81" x14ac:dyDescent="0.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</row>
    <row r="78" spans="1:81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</row>
    <row r="79" spans="1:81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</row>
    <row r="80" spans="1:81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</row>
    <row r="81" spans="1:81" x14ac:dyDescent="0.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</row>
    <row r="82" spans="1:81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</row>
    <row r="83" spans="1:81" x14ac:dyDescent="0.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</row>
    <row r="84" spans="1:81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</row>
    <row r="85" spans="1:81" x14ac:dyDescent="0.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</row>
    <row r="86" spans="1:81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</row>
    <row r="87" spans="1:81" x14ac:dyDescent="0.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</row>
    <row r="88" spans="1:81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</row>
    <row r="89" spans="1:81" x14ac:dyDescent="0.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</row>
    <row r="90" spans="1:81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</row>
    <row r="91" spans="1:81" x14ac:dyDescent="0.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</row>
    <row r="92" spans="1:81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</row>
    <row r="93" spans="1:81" x14ac:dyDescent="0.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</row>
    <row r="94" spans="1:81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</row>
    <row r="95" spans="1:81" x14ac:dyDescent="0.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</row>
    <row r="96" spans="1:81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</row>
    <row r="97" spans="1:81" x14ac:dyDescent="0.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</row>
    <row r="98" spans="1:81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</row>
    <row r="99" spans="1:81" x14ac:dyDescent="0.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</row>
    <row r="100" spans="1:81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</row>
    <row r="101" spans="1:81" x14ac:dyDescent="0.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</row>
    <row r="102" spans="1:81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</row>
    <row r="103" spans="1:81" x14ac:dyDescent="0.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</row>
    <row r="104" spans="1:81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</row>
    <row r="105" spans="1:81" x14ac:dyDescent="0.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</row>
    <row r="106" spans="1:81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</row>
    <row r="107" spans="1:81" x14ac:dyDescent="0.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</row>
    <row r="108" spans="1:81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</row>
    <row r="109" spans="1:81" x14ac:dyDescent="0.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</row>
    <row r="110" spans="1:81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</row>
    <row r="111" spans="1:81" x14ac:dyDescent="0.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</row>
    <row r="112" spans="1:81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</row>
    <row r="113" spans="1:81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</row>
    <row r="114" spans="1:81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</row>
    <row r="115" spans="1:81" x14ac:dyDescent="0.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</row>
    <row r="116" spans="1:81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</row>
    <row r="117" spans="1:81" x14ac:dyDescent="0.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</row>
    <row r="118" spans="1:81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</row>
    <row r="119" spans="1:81" x14ac:dyDescent="0.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</row>
    <row r="120" spans="1:81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</row>
    <row r="121" spans="1:81" x14ac:dyDescent="0.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</row>
    <row r="122" spans="1:81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</row>
    <row r="123" spans="1:81" x14ac:dyDescent="0.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</row>
    <row r="124" spans="1:81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</row>
    <row r="125" spans="1:81" x14ac:dyDescent="0.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</row>
    <row r="126" spans="1:81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</row>
    <row r="127" spans="1:81" x14ac:dyDescent="0.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</row>
    <row r="128" spans="1:81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</row>
    <row r="129" spans="1:81" x14ac:dyDescent="0.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</row>
    <row r="130" spans="1:81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</row>
    <row r="131" spans="1:81" x14ac:dyDescent="0.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</row>
    <row r="132" spans="1:81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</row>
    <row r="133" spans="1:81" x14ac:dyDescent="0.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</row>
    <row r="134" spans="1:81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</row>
    <row r="135" spans="1:81" x14ac:dyDescent="0.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</row>
    <row r="136" spans="1:81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</row>
    <row r="137" spans="1:81" x14ac:dyDescent="0.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</row>
    <row r="138" spans="1:81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</row>
    <row r="139" spans="1:81" x14ac:dyDescent="0.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</row>
    <row r="140" spans="1:81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</row>
    <row r="141" spans="1:81" x14ac:dyDescent="0.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</row>
    <row r="142" spans="1:81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</row>
    <row r="143" spans="1:81" x14ac:dyDescent="0.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</row>
    <row r="144" spans="1:81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</row>
    <row r="145" spans="1:81" x14ac:dyDescent="0.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</row>
    <row r="146" spans="1:81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</row>
    <row r="147" spans="1:81" x14ac:dyDescent="0.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</row>
    <row r="148" spans="1:81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</row>
    <row r="149" spans="1:81" x14ac:dyDescent="0.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</row>
    <row r="150" spans="1:81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</row>
    <row r="151" spans="1:81" x14ac:dyDescent="0.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</row>
    <row r="152" spans="1:81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</row>
    <row r="153" spans="1:81" x14ac:dyDescent="0.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</row>
    <row r="154" spans="1:81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</row>
    <row r="155" spans="1:81" x14ac:dyDescent="0.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</row>
    <row r="156" spans="1:81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</row>
    <row r="157" spans="1:81" x14ac:dyDescent="0.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</row>
    <row r="158" spans="1:81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</row>
    <row r="159" spans="1:81" x14ac:dyDescent="0.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</row>
    <row r="160" spans="1:81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</row>
    <row r="161" spans="1:81" x14ac:dyDescent="0.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</row>
    <row r="162" spans="1:81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</row>
    <row r="163" spans="1:81" x14ac:dyDescent="0.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</row>
    <row r="164" spans="1:81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</row>
    <row r="165" spans="1:81" x14ac:dyDescent="0.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</row>
    <row r="166" spans="1:81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</row>
    <row r="167" spans="1:81" x14ac:dyDescent="0.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</row>
    <row r="168" spans="1:81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</row>
    <row r="169" spans="1:81" x14ac:dyDescent="0.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</row>
    <row r="170" spans="1:81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</row>
    <row r="171" spans="1:81" x14ac:dyDescent="0.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</row>
    <row r="172" spans="1:81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</row>
    <row r="173" spans="1:81" x14ac:dyDescent="0.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</row>
    <row r="174" spans="1:81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</row>
    <row r="175" spans="1:81" x14ac:dyDescent="0.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</row>
    <row r="176" spans="1:81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</row>
    <row r="177" spans="1:81" x14ac:dyDescent="0.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</row>
    <row r="178" spans="1:81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</row>
    <row r="179" spans="1:81" x14ac:dyDescent="0.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</row>
    <row r="180" spans="1:81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</row>
    <row r="181" spans="1:81" x14ac:dyDescent="0.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</row>
    <row r="182" spans="1:81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</row>
    <row r="183" spans="1:81" x14ac:dyDescent="0.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</row>
    <row r="184" spans="1:81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</row>
    <row r="185" spans="1:81" x14ac:dyDescent="0.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</row>
    <row r="186" spans="1:81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</row>
    <row r="187" spans="1:81" x14ac:dyDescent="0.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</row>
    <row r="188" spans="1:81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</row>
    <row r="189" spans="1:81" x14ac:dyDescent="0.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</row>
    <row r="190" spans="1:81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</row>
    <row r="191" spans="1:81" x14ac:dyDescent="0.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</row>
    <row r="192" spans="1:81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</row>
    <row r="193" spans="1:81" x14ac:dyDescent="0.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</row>
    <row r="194" spans="1:81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</row>
    <row r="195" spans="1:81" x14ac:dyDescent="0.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</row>
    <row r="196" spans="1:81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</row>
    <row r="197" spans="1:81" x14ac:dyDescent="0.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</row>
    <row r="198" spans="1:81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</row>
    <row r="199" spans="1:81" x14ac:dyDescent="0.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</row>
    <row r="200" spans="1:81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</row>
    <row r="201" spans="1:81" x14ac:dyDescent="0.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</row>
    <row r="202" spans="1:81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</row>
    <row r="203" spans="1:81" x14ac:dyDescent="0.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</row>
    <row r="204" spans="1:81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</row>
    <row r="205" spans="1:81" x14ac:dyDescent="0.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</row>
    <row r="206" spans="1:81" x14ac:dyDescent="0.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</row>
    <row r="207" spans="1:81" x14ac:dyDescent="0.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</row>
    <row r="208" spans="1:81" x14ac:dyDescent="0.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</row>
    <row r="209" spans="1:81" x14ac:dyDescent="0.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</row>
    <row r="210" spans="1:81" x14ac:dyDescent="0.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</row>
    <row r="211" spans="1:81" x14ac:dyDescent="0.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</row>
    <row r="212" spans="1:81" x14ac:dyDescent="0.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</row>
    <row r="213" spans="1:81" x14ac:dyDescent="0.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</row>
    <row r="214" spans="1:81" x14ac:dyDescent="0.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</row>
    <row r="215" spans="1:81" x14ac:dyDescent="0.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</row>
    <row r="216" spans="1:81" x14ac:dyDescent="0.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</row>
    <row r="217" spans="1:81" x14ac:dyDescent="0.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</row>
    <row r="218" spans="1:81" x14ac:dyDescent="0.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</row>
    <row r="219" spans="1:81" x14ac:dyDescent="0.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</row>
    <row r="220" spans="1:81" x14ac:dyDescent="0.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</row>
    <row r="221" spans="1:81" x14ac:dyDescent="0.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</row>
    <row r="222" spans="1:81" x14ac:dyDescent="0.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</row>
    <row r="223" spans="1:81" x14ac:dyDescent="0.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</row>
    <row r="224" spans="1:81" x14ac:dyDescent="0.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</row>
    <row r="225" spans="1:81" x14ac:dyDescent="0.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</row>
    <row r="226" spans="1:81" x14ac:dyDescent="0.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</row>
    <row r="227" spans="1:81" x14ac:dyDescent="0.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</row>
    <row r="228" spans="1:81" x14ac:dyDescent="0.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</row>
    <row r="229" spans="1:81" x14ac:dyDescent="0.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</row>
    <row r="230" spans="1:81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</row>
    <row r="231" spans="1:81" x14ac:dyDescent="0.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</row>
    <row r="232" spans="1:81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</row>
    <row r="233" spans="1:81" x14ac:dyDescent="0.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</row>
    <row r="234" spans="1:81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</row>
    <row r="235" spans="1:81" x14ac:dyDescent="0.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</row>
    <row r="236" spans="1:81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</row>
    <row r="237" spans="1:81" x14ac:dyDescent="0.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</row>
    <row r="238" spans="1:81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</row>
    <row r="239" spans="1:81" x14ac:dyDescent="0.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</row>
    <row r="240" spans="1:81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</row>
    <row r="241" spans="1:81" x14ac:dyDescent="0.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</row>
    <row r="242" spans="1:81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</row>
    <row r="243" spans="1:81" x14ac:dyDescent="0.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</row>
    <row r="244" spans="1:81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</row>
    <row r="245" spans="1:81" x14ac:dyDescent="0.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</row>
    <row r="246" spans="1:81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</row>
    <row r="247" spans="1:81" x14ac:dyDescent="0.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</row>
    <row r="248" spans="1:81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</row>
    <row r="249" spans="1:81" x14ac:dyDescent="0.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</row>
    <row r="250" spans="1:81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</row>
    <row r="251" spans="1:81" x14ac:dyDescent="0.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</row>
    <row r="252" spans="1:81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</row>
    <row r="253" spans="1:81" x14ac:dyDescent="0.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</row>
    <row r="254" spans="1:81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</row>
    <row r="255" spans="1:81" x14ac:dyDescent="0.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</row>
    <row r="256" spans="1:81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</row>
    <row r="257" spans="1:81" x14ac:dyDescent="0.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</row>
    <row r="258" spans="1:81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</row>
    <row r="259" spans="1:81" x14ac:dyDescent="0.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</row>
    <row r="260" spans="1:81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</row>
    <row r="261" spans="1:81" x14ac:dyDescent="0.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</row>
    <row r="262" spans="1:81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</row>
    <row r="263" spans="1:81" x14ac:dyDescent="0.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</row>
    <row r="264" spans="1:81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</row>
    <row r="265" spans="1:81" x14ac:dyDescent="0.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</row>
    <row r="266" spans="1:81" x14ac:dyDescent="0.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</row>
    <row r="267" spans="1:81" x14ac:dyDescent="0.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</row>
    <row r="268" spans="1:81" x14ac:dyDescent="0.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</row>
    <row r="269" spans="1:81" x14ac:dyDescent="0.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</row>
    <row r="270" spans="1:81" x14ac:dyDescent="0.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</row>
    <row r="271" spans="1:81" x14ac:dyDescent="0.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</row>
    <row r="272" spans="1:81" x14ac:dyDescent="0.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</row>
    <row r="273" spans="1:81" x14ac:dyDescent="0.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</row>
    <row r="274" spans="1:81" x14ac:dyDescent="0.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</row>
    <row r="275" spans="1:81" x14ac:dyDescent="0.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</row>
    <row r="276" spans="1:81" x14ac:dyDescent="0.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</row>
    <row r="277" spans="1:81" x14ac:dyDescent="0.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</row>
    <row r="278" spans="1:81" x14ac:dyDescent="0.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</row>
    <row r="279" spans="1:81" x14ac:dyDescent="0.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</row>
    <row r="280" spans="1:81" x14ac:dyDescent="0.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</row>
    <row r="281" spans="1:81" x14ac:dyDescent="0.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</row>
    <row r="282" spans="1:81" x14ac:dyDescent="0.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</row>
    <row r="283" spans="1:81" x14ac:dyDescent="0.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</row>
    <row r="284" spans="1:81" x14ac:dyDescent="0.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</row>
    <row r="285" spans="1:81" x14ac:dyDescent="0.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</row>
    <row r="286" spans="1:81" x14ac:dyDescent="0.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</row>
    <row r="287" spans="1:81" x14ac:dyDescent="0.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</row>
    <row r="288" spans="1:81" x14ac:dyDescent="0.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</row>
    <row r="289" spans="1:81" x14ac:dyDescent="0.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</row>
    <row r="290" spans="1:81" x14ac:dyDescent="0.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</row>
    <row r="291" spans="1:81" x14ac:dyDescent="0.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</row>
    <row r="292" spans="1:81" x14ac:dyDescent="0.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</row>
    <row r="293" spans="1:81" x14ac:dyDescent="0.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</row>
    <row r="294" spans="1:81" x14ac:dyDescent="0.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</row>
    <row r="295" spans="1:81" x14ac:dyDescent="0.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</row>
    <row r="296" spans="1:81" x14ac:dyDescent="0.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</row>
    <row r="297" spans="1:81" x14ac:dyDescent="0.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</row>
    <row r="298" spans="1:81" x14ac:dyDescent="0.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</row>
    <row r="299" spans="1:81" x14ac:dyDescent="0.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</row>
    <row r="300" spans="1:81" x14ac:dyDescent="0.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</row>
    <row r="301" spans="1:81" x14ac:dyDescent="0.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</row>
    <row r="302" spans="1:81" x14ac:dyDescent="0.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</row>
    <row r="303" spans="1:81" x14ac:dyDescent="0.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</row>
    <row r="304" spans="1:81" x14ac:dyDescent="0.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</row>
    <row r="305" spans="1:81" x14ac:dyDescent="0.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</row>
    <row r="306" spans="1:81" x14ac:dyDescent="0.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</row>
    <row r="307" spans="1:81" x14ac:dyDescent="0.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</row>
    <row r="308" spans="1:81" x14ac:dyDescent="0.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</row>
    <row r="309" spans="1:81" x14ac:dyDescent="0.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</row>
    <row r="310" spans="1:81" x14ac:dyDescent="0.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</row>
    <row r="311" spans="1:81" x14ac:dyDescent="0.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</row>
    <row r="312" spans="1:81" x14ac:dyDescent="0.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</row>
    <row r="313" spans="1:81" x14ac:dyDescent="0.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</row>
    <row r="314" spans="1:81" x14ac:dyDescent="0.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</row>
    <row r="315" spans="1:81" x14ac:dyDescent="0.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</row>
    <row r="316" spans="1:81" x14ac:dyDescent="0.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</row>
    <row r="317" spans="1:81" x14ac:dyDescent="0.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</row>
    <row r="318" spans="1:81" x14ac:dyDescent="0.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</row>
    <row r="319" spans="1:81" x14ac:dyDescent="0.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</row>
    <row r="320" spans="1:81" x14ac:dyDescent="0.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</row>
    <row r="321" spans="1:81" x14ac:dyDescent="0.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</row>
    <row r="322" spans="1:81" x14ac:dyDescent="0.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</row>
    <row r="323" spans="1:81" x14ac:dyDescent="0.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</row>
    <row r="324" spans="1:81" x14ac:dyDescent="0.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</row>
    <row r="325" spans="1:81" x14ac:dyDescent="0.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</row>
    <row r="326" spans="1:81" x14ac:dyDescent="0.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</row>
    <row r="327" spans="1:81" x14ac:dyDescent="0.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</row>
    <row r="328" spans="1:81" x14ac:dyDescent="0.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</row>
    <row r="329" spans="1:81" x14ac:dyDescent="0.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</row>
    <row r="330" spans="1:81" x14ac:dyDescent="0.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</row>
    <row r="331" spans="1:81" x14ac:dyDescent="0.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</row>
    <row r="332" spans="1:81" x14ac:dyDescent="0.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</row>
    <row r="333" spans="1:81" x14ac:dyDescent="0.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</row>
    <row r="334" spans="1:81" x14ac:dyDescent="0.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</row>
    <row r="335" spans="1:81" x14ac:dyDescent="0.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</row>
    <row r="336" spans="1:81" x14ac:dyDescent="0.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</row>
    <row r="337" spans="1:81" x14ac:dyDescent="0.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</row>
    <row r="338" spans="1:81" x14ac:dyDescent="0.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</row>
    <row r="339" spans="1:81" x14ac:dyDescent="0.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</row>
    <row r="340" spans="1:81" x14ac:dyDescent="0.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</row>
    <row r="341" spans="1:81" x14ac:dyDescent="0.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</row>
    <row r="342" spans="1:81" x14ac:dyDescent="0.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</row>
    <row r="343" spans="1:81" x14ac:dyDescent="0.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</row>
    <row r="344" spans="1:81" x14ac:dyDescent="0.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</row>
    <row r="345" spans="1:81" x14ac:dyDescent="0.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</row>
    <row r="346" spans="1:81" x14ac:dyDescent="0.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</row>
    <row r="347" spans="1:81" x14ac:dyDescent="0.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</row>
    <row r="348" spans="1:81" x14ac:dyDescent="0.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</row>
    <row r="349" spans="1:81" x14ac:dyDescent="0.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</row>
    <row r="350" spans="1:81" x14ac:dyDescent="0.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</row>
    <row r="351" spans="1:81" x14ac:dyDescent="0.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</row>
    <row r="352" spans="1:81" x14ac:dyDescent="0.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</row>
    <row r="353" spans="1:81" x14ac:dyDescent="0.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</row>
    <row r="354" spans="1:81" x14ac:dyDescent="0.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</row>
    <row r="355" spans="1:81" x14ac:dyDescent="0.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</row>
    <row r="356" spans="1:81" x14ac:dyDescent="0.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</row>
    <row r="357" spans="1:81" x14ac:dyDescent="0.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</row>
    <row r="358" spans="1:81" x14ac:dyDescent="0.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</row>
    <row r="359" spans="1:81" x14ac:dyDescent="0.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</row>
    <row r="360" spans="1:81" x14ac:dyDescent="0.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</row>
    <row r="361" spans="1:81" x14ac:dyDescent="0.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</row>
    <row r="362" spans="1:81" x14ac:dyDescent="0.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</row>
    <row r="363" spans="1:81" x14ac:dyDescent="0.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</row>
    <row r="364" spans="1:81" x14ac:dyDescent="0.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</row>
    <row r="365" spans="1:81" x14ac:dyDescent="0.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</row>
    <row r="366" spans="1:81" x14ac:dyDescent="0.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</row>
    <row r="367" spans="1:81" x14ac:dyDescent="0.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</row>
    <row r="368" spans="1:81" x14ac:dyDescent="0.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</row>
    <row r="369" spans="1:81" x14ac:dyDescent="0.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</row>
    <row r="370" spans="1:81" x14ac:dyDescent="0.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</row>
    <row r="371" spans="1:81" x14ac:dyDescent="0.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</row>
    <row r="372" spans="1:81" x14ac:dyDescent="0.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</row>
    <row r="373" spans="1:81" x14ac:dyDescent="0.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</row>
    <row r="374" spans="1:81" x14ac:dyDescent="0.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</row>
    <row r="375" spans="1:81" x14ac:dyDescent="0.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</row>
    <row r="376" spans="1:81" x14ac:dyDescent="0.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</row>
    <row r="377" spans="1:81" x14ac:dyDescent="0.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</row>
    <row r="378" spans="1:81" x14ac:dyDescent="0.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</row>
    <row r="379" spans="1:81" x14ac:dyDescent="0.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</row>
    <row r="380" spans="1:81" x14ac:dyDescent="0.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</row>
    <row r="381" spans="1:81" x14ac:dyDescent="0.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</row>
    <row r="382" spans="1:81" x14ac:dyDescent="0.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</row>
    <row r="383" spans="1:81" x14ac:dyDescent="0.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</row>
    <row r="384" spans="1:81" x14ac:dyDescent="0.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</row>
    <row r="385" spans="1:81" x14ac:dyDescent="0.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</row>
    <row r="386" spans="1:81" x14ac:dyDescent="0.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</row>
    <row r="387" spans="1:81" x14ac:dyDescent="0.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</row>
    <row r="388" spans="1:81" x14ac:dyDescent="0.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</row>
    <row r="389" spans="1:81" x14ac:dyDescent="0.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</row>
    <row r="390" spans="1:81" x14ac:dyDescent="0.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</row>
    <row r="391" spans="1:81" x14ac:dyDescent="0.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</row>
    <row r="392" spans="1:81" x14ac:dyDescent="0.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</row>
    <row r="393" spans="1:81" x14ac:dyDescent="0.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</row>
    <row r="394" spans="1:81" x14ac:dyDescent="0.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</row>
    <row r="395" spans="1:81" x14ac:dyDescent="0.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</row>
    <row r="396" spans="1:81" x14ac:dyDescent="0.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</row>
    <row r="397" spans="1:81" x14ac:dyDescent="0.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</row>
    <row r="398" spans="1:81" x14ac:dyDescent="0.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</row>
    <row r="399" spans="1:81" x14ac:dyDescent="0.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</row>
    <row r="400" spans="1:81" x14ac:dyDescent="0.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</row>
    <row r="401" spans="1:81" x14ac:dyDescent="0.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</row>
    <row r="402" spans="1:81" x14ac:dyDescent="0.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</row>
    <row r="403" spans="1:81" x14ac:dyDescent="0.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</row>
    <row r="404" spans="1:81" x14ac:dyDescent="0.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</row>
    <row r="405" spans="1:81" x14ac:dyDescent="0.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</row>
    <row r="406" spans="1:81" x14ac:dyDescent="0.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</row>
    <row r="407" spans="1:81" x14ac:dyDescent="0.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</row>
    <row r="408" spans="1:81" x14ac:dyDescent="0.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</row>
    <row r="409" spans="1:81" x14ac:dyDescent="0.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</row>
    <row r="410" spans="1:81" x14ac:dyDescent="0.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</row>
    <row r="411" spans="1:81" x14ac:dyDescent="0.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</row>
    <row r="412" spans="1:81" x14ac:dyDescent="0.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</row>
    <row r="413" spans="1:81" x14ac:dyDescent="0.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</row>
    <row r="414" spans="1:81" x14ac:dyDescent="0.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</row>
    <row r="415" spans="1:81" x14ac:dyDescent="0.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</row>
    <row r="416" spans="1:81" x14ac:dyDescent="0.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</row>
    <row r="417" spans="1:81" x14ac:dyDescent="0.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</row>
    <row r="418" spans="1:81" x14ac:dyDescent="0.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</row>
    <row r="419" spans="1:81" x14ac:dyDescent="0.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</row>
    <row r="420" spans="1:81" x14ac:dyDescent="0.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</row>
    <row r="421" spans="1:81" x14ac:dyDescent="0.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</row>
    <row r="422" spans="1:81" x14ac:dyDescent="0.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</row>
    <row r="423" spans="1:81" x14ac:dyDescent="0.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</row>
    <row r="424" spans="1:81" x14ac:dyDescent="0.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</row>
    <row r="425" spans="1:81" x14ac:dyDescent="0.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</row>
    <row r="426" spans="1:81" x14ac:dyDescent="0.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</row>
    <row r="427" spans="1:81" x14ac:dyDescent="0.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</row>
    <row r="428" spans="1:81" x14ac:dyDescent="0.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</row>
    <row r="429" spans="1:81" x14ac:dyDescent="0.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</row>
    <row r="430" spans="1:81" x14ac:dyDescent="0.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</row>
    <row r="431" spans="1:81" x14ac:dyDescent="0.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</row>
    <row r="432" spans="1:81" x14ac:dyDescent="0.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</row>
    <row r="433" spans="1:81" x14ac:dyDescent="0.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</row>
    <row r="434" spans="1:81" x14ac:dyDescent="0.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</row>
    <row r="435" spans="1:81" x14ac:dyDescent="0.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</row>
    <row r="436" spans="1:81" x14ac:dyDescent="0.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</row>
    <row r="437" spans="1:81" x14ac:dyDescent="0.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</row>
    <row r="438" spans="1:81" x14ac:dyDescent="0.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</row>
    <row r="439" spans="1:81" x14ac:dyDescent="0.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</row>
    <row r="440" spans="1:81" x14ac:dyDescent="0.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</row>
    <row r="441" spans="1:81" x14ac:dyDescent="0.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</row>
    <row r="442" spans="1:81" x14ac:dyDescent="0.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</row>
    <row r="443" spans="1:81" x14ac:dyDescent="0.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</row>
    <row r="444" spans="1:81" x14ac:dyDescent="0.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</row>
    <row r="445" spans="1:81" x14ac:dyDescent="0.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</row>
    <row r="446" spans="1:81" x14ac:dyDescent="0.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</row>
    <row r="447" spans="1:81" x14ac:dyDescent="0.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</row>
    <row r="448" spans="1:81" x14ac:dyDescent="0.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</row>
    <row r="449" spans="1:81" x14ac:dyDescent="0.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</row>
    <row r="450" spans="1:81" x14ac:dyDescent="0.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</row>
    <row r="451" spans="1:81" x14ac:dyDescent="0.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</row>
    <row r="452" spans="1:81" x14ac:dyDescent="0.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</row>
    <row r="453" spans="1:81" x14ac:dyDescent="0.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</row>
    <row r="454" spans="1:81" x14ac:dyDescent="0.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</row>
    <row r="455" spans="1:81" x14ac:dyDescent="0.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</row>
    <row r="456" spans="1:81" x14ac:dyDescent="0.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</row>
    <row r="457" spans="1:81" x14ac:dyDescent="0.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</row>
    <row r="458" spans="1:81" x14ac:dyDescent="0.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</row>
    <row r="459" spans="1:81" x14ac:dyDescent="0.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</row>
    <row r="460" spans="1:81" x14ac:dyDescent="0.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</row>
    <row r="461" spans="1:81" x14ac:dyDescent="0.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</row>
    <row r="462" spans="1:81" x14ac:dyDescent="0.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</row>
    <row r="463" spans="1:81" x14ac:dyDescent="0.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</row>
    <row r="464" spans="1:81" x14ac:dyDescent="0.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</row>
    <row r="465" spans="1:81" x14ac:dyDescent="0.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</row>
    <row r="466" spans="1:81" x14ac:dyDescent="0.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</row>
    <row r="467" spans="1:81" x14ac:dyDescent="0.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</row>
    <row r="468" spans="1:81" x14ac:dyDescent="0.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</row>
    <row r="469" spans="1:81" x14ac:dyDescent="0.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</row>
    <row r="470" spans="1:81" x14ac:dyDescent="0.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</row>
    <row r="471" spans="1:81" x14ac:dyDescent="0.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</row>
    <row r="472" spans="1:81" x14ac:dyDescent="0.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</row>
    <row r="473" spans="1:81" x14ac:dyDescent="0.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</row>
    <row r="474" spans="1:81" x14ac:dyDescent="0.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</row>
    <row r="475" spans="1:81" x14ac:dyDescent="0.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</row>
    <row r="476" spans="1:81" x14ac:dyDescent="0.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</row>
    <row r="477" spans="1:81" x14ac:dyDescent="0.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</row>
    <row r="478" spans="1:81" x14ac:dyDescent="0.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</row>
    <row r="479" spans="1:81" x14ac:dyDescent="0.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</row>
    <row r="480" spans="1:81" x14ac:dyDescent="0.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</row>
    <row r="481" spans="1:81" x14ac:dyDescent="0.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</row>
    <row r="482" spans="1:81" x14ac:dyDescent="0.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</row>
    <row r="483" spans="1:81" x14ac:dyDescent="0.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</row>
    <row r="484" spans="1:81" x14ac:dyDescent="0.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</row>
    <row r="485" spans="1:81" x14ac:dyDescent="0.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</row>
    <row r="486" spans="1:81" x14ac:dyDescent="0.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</row>
    <row r="487" spans="1:81" x14ac:dyDescent="0.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</row>
    <row r="488" spans="1:81" x14ac:dyDescent="0.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</row>
    <row r="489" spans="1:81" x14ac:dyDescent="0.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</row>
    <row r="490" spans="1:81" x14ac:dyDescent="0.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</row>
    <row r="491" spans="1:81" x14ac:dyDescent="0.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</row>
    <row r="492" spans="1:81" x14ac:dyDescent="0.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</row>
    <row r="493" spans="1:81" x14ac:dyDescent="0.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</row>
    <row r="494" spans="1:81" x14ac:dyDescent="0.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</row>
    <row r="495" spans="1:81" x14ac:dyDescent="0.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</row>
    <row r="496" spans="1:81" x14ac:dyDescent="0.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</row>
    <row r="497" spans="1:81" x14ac:dyDescent="0.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</row>
    <row r="498" spans="1:81" x14ac:dyDescent="0.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</row>
    <row r="499" spans="1:81" x14ac:dyDescent="0.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</row>
    <row r="500" spans="1:81" x14ac:dyDescent="0.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</row>
    <row r="501" spans="1:81" x14ac:dyDescent="0.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</row>
    <row r="502" spans="1:81" x14ac:dyDescent="0.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</row>
    <row r="503" spans="1:81" x14ac:dyDescent="0.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</row>
    <row r="504" spans="1:81" x14ac:dyDescent="0.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</row>
    <row r="505" spans="1:81" x14ac:dyDescent="0.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</row>
    <row r="506" spans="1:81" x14ac:dyDescent="0.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</row>
    <row r="507" spans="1:81" x14ac:dyDescent="0.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</row>
    <row r="508" spans="1:81" x14ac:dyDescent="0.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</row>
    <row r="509" spans="1:81" x14ac:dyDescent="0.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</row>
    <row r="510" spans="1:81" x14ac:dyDescent="0.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</row>
    <row r="511" spans="1:81" x14ac:dyDescent="0.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</row>
    <row r="512" spans="1:81" x14ac:dyDescent="0.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</row>
    <row r="513" spans="1:81" x14ac:dyDescent="0.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</row>
    <row r="514" spans="1:81" x14ac:dyDescent="0.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</row>
    <row r="515" spans="1:81" x14ac:dyDescent="0.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</row>
    <row r="516" spans="1:81" x14ac:dyDescent="0.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</row>
    <row r="517" spans="1:81" x14ac:dyDescent="0.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</row>
    <row r="518" spans="1:81" x14ac:dyDescent="0.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</row>
    <row r="519" spans="1:81" x14ac:dyDescent="0.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</row>
    <row r="520" spans="1:81" x14ac:dyDescent="0.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</row>
    <row r="521" spans="1:81" x14ac:dyDescent="0.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</row>
    <row r="522" spans="1:81" x14ac:dyDescent="0.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</row>
    <row r="523" spans="1:81" x14ac:dyDescent="0.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</row>
    <row r="524" spans="1:81" x14ac:dyDescent="0.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</row>
    <row r="525" spans="1:81" x14ac:dyDescent="0.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</row>
    <row r="526" spans="1:81" x14ac:dyDescent="0.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</row>
    <row r="527" spans="1:81" x14ac:dyDescent="0.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</row>
    <row r="528" spans="1:81" x14ac:dyDescent="0.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</row>
    <row r="529" spans="1:81" x14ac:dyDescent="0.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</row>
    <row r="530" spans="1:81" x14ac:dyDescent="0.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</row>
    <row r="531" spans="1:81" x14ac:dyDescent="0.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</row>
    <row r="532" spans="1:81" x14ac:dyDescent="0.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</row>
    <row r="533" spans="1:81" x14ac:dyDescent="0.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</row>
    <row r="534" spans="1:81" x14ac:dyDescent="0.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</row>
    <row r="535" spans="1:81" x14ac:dyDescent="0.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</row>
    <row r="536" spans="1:81" x14ac:dyDescent="0.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</row>
    <row r="537" spans="1:81" x14ac:dyDescent="0.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</row>
    <row r="538" spans="1:81" x14ac:dyDescent="0.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</row>
    <row r="539" spans="1:81" x14ac:dyDescent="0.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</row>
    <row r="540" spans="1:81" x14ac:dyDescent="0.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</row>
    <row r="541" spans="1:81" x14ac:dyDescent="0.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</row>
    <row r="542" spans="1:81" x14ac:dyDescent="0.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</row>
    <row r="543" spans="1:81" x14ac:dyDescent="0.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</row>
    <row r="544" spans="1:81" x14ac:dyDescent="0.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</row>
    <row r="545" spans="1:81" x14ac:dyDescent="0.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</row>
    <row r="546" spans="1:81" x14ac:dyDescent="0.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</row>
    <row r="547" spans="1:81" x14ac:dyDescent="0.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</row>
    <row r="548" spans="1:81" x14ac:dyDescent="0.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</row>
    <row r="549" spans="1:81" x14ac:dyDescent="0.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</row>
    <row r="550" spans="1:81" x14ac:dyDescent="0.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</row>
    <row r="551" spans="1:81" x14ac:dyDescent="0.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</row>
    <row r="552" spans="1:81" x14ac:dyDescent="0.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</row>
    <row r="553" spans="1:81" x14ac:dyDescent="0.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</row>
    <row r="554" spans="1:81" x14ac:dyDescent="0.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</row>
    <row r="555" spans="1:81" x14ac:dyDescent="0.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</row>
    <row r="556" spans="1:81" x14ac:dyDescent="0.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</row>
    <row r="557" spans="1:81" x14ac:dyDescent="0.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</row>
    <row r="558" spans="1:81" x14ac:dyDescent="0.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</row>
    <row r="559" spans="1:81" x14ac:dyDescent="0.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</row>
    <row r="560" spans="1:81" x14ac:dyDescent="0.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</row>
    <row r="561" spans="1:81" x14ac:dyDescent="0.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</row>
    <row r="562" spans="1:81" x14ac:dyDescent="0.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</row>
    <row r="563" spans="1:81" x14ac:dyDescent="0.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</row>
    <row r="564" spans="1:81" x14ac:dyDescent="0.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</row>
    <row r="565" spans="1:81" x14ac:dyDescent="0.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</row>
    <row r="566" spans="1:81" x14ac:dyDescent="0.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</row>
    <row r="567" spans="1:81" x14ac:dyDescent="0.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</row>
    <row r="568" spans="1:81" x14ac:dyDescent="0.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</row>
    <row r="569" spans="1:81" x14ac:dyDescent="0.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</row>
    <row r="570" spans="1:81" x14ac:dyDescent="0.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</row>
    <row r="571" spans="1:81" x14ac:dyDescent="0.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</row>
    <row r="572" spans="1:81" x14ac:dyDescent="0.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</row>
    <row r="573" spans="1:81" x14ac:dyDescent="0.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</row>
    <row r="574" spans="1:81" x14ac:dyDescent="0.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</row>
    <row r="575" spans="1:81" x14ac:dyDescent="0.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</row>
    <row r="576" spans="1:81" x14ac:dyDescent="0.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</row>
    <row r="577" spans="1:81" x14ac:dyDescent="0.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</row>
    <row r="578" spans="1:81" x14ac:dyDescent="0.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</row>
    <row r="579" spans="1:81" x14ac:dyDescent="0.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</row>
    <row r="580" spans="1:81" x14ac:dyDescent="0.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</row>
    <row r="581" spans="1:81" x14ac:dyDescent="0.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</row>
    <row r="582" spans="1:81" x14ac:dyDescent="0.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opLeftCell="A9" workbookViewId="0">
      <selection activeCell="W23" sqref="W23:W37"/>
    </sheetView>
  </sheetViews>
  <sheetFormatPr defaultColWidth="8.85546875" defaultRowHeight="13.15" x14ac:dyDescent="0.4"/>
  <sheetData>
    <row r="1" spans="1:22" x14ac:dyDescent="0.4">
      <c r="A1" s="4" t="s">
        <v>121</v>
      </c>
    </row>
    <row r="2" spans="1:22" x14ac:dyDescent="0.4">
      <c r="A2" s="7" t="s">
        <v>45</v>
      </c>
      <c r="B2" s="8"/>
      <c r="C2" s="8"/>
      <c r="D2" s="8"/>
    </row>
    <row r="3" spans="1:22" x14ac:dyDescent="0.4">
      <c r="A3" s="4" t="s">
        <v>46</v>
      </c>
      <c r="U3" s="4" t="s">
        <v>44</v>
      </c>
      <c r="V3" t="s">
        <v>31</v>
      </c>
    </row>
    <row r="4" spans="1:22" x14ac:dyDescent="0.4">
      <c r="B4" t="s">
        <v>17</v>
      </c>
      <c r="C4" t="s">
        <v>18</v>
      </c>
      <c r="D4" t="s">
        <v>19</v>
      </c>
      <c r="E4" s="8" t="s">
        <v>20</v>
      </c>
      <c r="F4" t="s">
        <v>21</v>
      </c>
      <c r="G4" t="s">
        <v>0</v>
      </c>
      <c r="H4" t="s">
        <v>1</v>
      </c>
      <c r="I4" t="s">
        <v>2</v>
      </c>
      <c r="J4" s="8" t="s">
        <v>3</v>
      </c>
      <c r="K4" t="s">
        <v>23</v>
      </c>
      <c r="L4" s="8" t="s">
        <v>22</v>
      </c>
      <c r="M4" s="8" t="s">
        <v>4</v>
      </c>
      <c r="N4" s="8" t="s">
        <v>24</v>
      </c>
      <c r="O4" t="s">
        <v>25</v>
      </c>
      <c r="P4" t="s">
        <v>25</v>
      </c>
      <c r="Q4" t="s">
        <v>25</v>
      </c>
      <c r="R4" t="s">
        <v>25</v>
      </c>
      <c r="S4" t="s">
        <v>26</v>
      </c>
      <c r="T4" t="s">
        <v>26</v>
      </c>
      <c r="U4" t="s">
        <v>32</v>
      </c>
      <c r="V4" t="s">
        <v>32</v>
      </c>
    </row>
    <row r="5" spans="1:22" x14ac:dyDescent="0.4">
      <c r="A5" s="1" t="s">
        <v>116</v>
      </c>
      <c r="B5">
        <v>1979</v>
      </c>
      <c r="C5">
        <v>1973</v>
      </c>
      <c r="D5">
        <v>1977</v>
      </c>
      <c r="E5" s="8">
        <v>1981</v>
      </c>
      <c r="F5">
        <v>1984</v>
      </c>
      <c r="G5">
        <v>1967</v>
      </c>
      <c r="H5">
        <v>1981</v>
      </c>
      <c r="I5">
        <v>1980</v>
      </c>
      <c r="J5" s="8">
        <v>1982</v>
      </c>
      <c r="K5">
        <v>1977</v>
      </c>
      <c r="L5" s="8">
        <v>1977</v>
      </c>
      <c r="M5" s="8">
        <v>1967</v>
      </c>
      <c r="N5" s="8">
        <v>1981</v>
      </c>
      <c r="O5" s="18">
        <v>1964</v>
      </c>
      <c r="P5" s="18">
        <v>1974</v>
      </c>
      <c r="Q5" s="18">
        <v>1981</v>
      </c>
      <c r="R5" s="18">
        <v>1985</v>
      </c>
      <c r="S5" s="18">
        <v>1974</v>
      </c>
      <c r="T5" s="18">
        <v>1997</v>
      </c>
    </row>
    <row r="6" spans="1:22" x14ac:dyDescent="0.4">
      <c r="A6" s="1" t="s">
        <v>117</v>
      </c>
      <c r="B6">
        <v>1992</v>
      </c>
      <c r="C6">
        <v>1986</v>
      </c>
      <c r="D6">
        <v>1990</v>
      </c>
      <c r="E6" s="8">
        <v>1994</v>
      </c>
      <c r="F6">
        <v>1997</v>
      </c>
      <c r="G6">
        <v>1980</v>
      </c>
      <c r="H6">
        <v>1994</v>
      </c>
      <c r="I6">
        <v>1993</v>
      </c>
      <c r="J6" s="8">
        <v>1995</v>
      </c>
      <c r="K6">
        <v>1990</v>
      </c>
      <c r="L6" s="8">
        <v>1990</v>
      </c>
      <c r="M6" s="8">
        <v>1980</v>
      </c>
      <c r="N6" s="8">
        <v>1994</v>
      </c>
      <c r="O6" s="18">
        <v>1977</v>
      </c>
      <c r="P6" s="18">
        <v>1987</v>
      </c>
      <c r="Q6" s="18">
        <v>1994</v>
      </c>
      <c r="R6" s="18">
        <v>1998</v>
      </c>
      <c r="S6" s="18">
        <v>1987</v>
      </c>
      <c r="T6" s="18">
        <v>2010</v>
      </c>
    </row>
    <row r="7" spans="1:22" x14ac:dyDescent="0.4">
      <c r="A7" s="1" t="s">
        <v>118</v>
      </c>
      <c r="B7">
        <v>1989</v>
      </c>
      <c r="C7">
        <v>1983</v>
      </c>
      <c r="D7">
        <v>1987</v>
      </c>
      <c r="E7" s="8">
        <v>1991</v>
      </c>
      <c r="F7">
        <v>1994</v>
      </c>
      <c r="G7">
        <v>1977</v>
      </c>
      <c r="H7">
        <v>1991</v>
      </c>
      <c r="I7">
        <v>1990</v>
      </c>
      <c r="J7" s="8">
        <v>1992</v>
      </c>
      <c r="K7">
        <v>1987</v>
      </c>
      <c r="L7" s="8">
        <v>1987</v>
      </c>
      <c r="M7" s="8">
        <v>1977</v>
      </c>
      <c r="N7" s="8">
        <v>1991</v>
      </c>
      <c r="O7" s="18">
        <v>1974</v>
      </c>
      <c r="P7">
        <v>1984</v>
      </c>
      <c r="Q7">
        <v>1991</v>
      </c>
      <c r="R7" s="18">
        <v>1995</v>
      </c>
      <c r="S7" s="18">
        <v>1984</v>
      </c>
      <c r="T7">
        <v>2007</v>
      </c>
    </row>
    <row r="8" spans="1:22" x14ac:dyDescent="0.4">
      <c r="A8" t="s">
        <v>42</v>
      </c>
      <c r="B8" s="5">
        <v>1.1956101928374656</v>
      </c>
      <c r="C8" s="5">
        <v>2.8532815315315316</v>
      </c>
      <c r="D8" s="5">
        <v>3.3055874587458747</v>
      </c>
      <c r="E8" s="13">
        <v>2.4432992299229923</v>
      </c>
      <c r="F8" s="5">
        <v>1.4121482194417707</v>
      </c>
      <c r="G8" s="9">
        <v>2.1239550898203601</v>
      </c>
      <c r="H8" s="9">
        <v>0.79691529152915286</v>
      </c>
      <c r="I8" s="5">
        <v>0.93560072815533979</v>
      </c>
      <c r="J8" s="13">
        <v>5.4730310880829016</v>
      </c>
      <c r="K8" s="5">
        <v>1.4119752475247525</v>
      </c>
      <c r="L8" s="13">
        <v>1.9687128712871287</v>
      </c>
      <c r="M8" s="16" t="s">
        <v>119</v>
      </c>
      <c r="N8" s="13">
        <v>2.5569317931793174</v>
      </c>
      <c r="O8" s="9">
        <v>2.4791096774193551</v>
      </c>
      <c r="P8" s="5">
        <v>0.90087626774847884</v>
      </c>
      <c r="Q8" s="5">
        <v>1.858152915291529</v>
      </c>
      <c r="R8" s="9">
        <v>2.5920622676579925</v>
      </c>
      <c r="S8" s="5">
        <v>1.510612576064909</v>
      </c>
      <c r="T8" s="5">
        <v>5.9960747663551404</v>
      </c>
      <c r="U8" s="1"/>
    </row>
    <row r="9" spans="1:22" x14ac:dyDescent="0.4">
      <c r="A9" t="s">
        <v>41</v>
      </c>
      <c r="B9" s="5">
        <v>1.381138349514563</v>
      </c>
      <c r="C9" s="5">
        <v>1.7730811359026368</v>
      </c>
      <c r="D9" s="5">
        <v>3.2185184049079751</v>
      </c>
      <c r="E9" s="13">
        <v>2.5425347150259068</v>
      </c>
      <c r="F9" s="5">
        <v>2.4089079925650561</v>
      </c>
      <c r="G9" s="9">
        <v>2.2936149425287358</v>
      </c>
      <c r="H9" s="9">
        <v>0.54754715025906731</v>
      </c>
      <c r="I9" s="5">
        <v>0.74361276127612752</v>
      </c>
      <c r="J9" s="13">
        <v>6.7531004016064262</v>
      </c>
      <c r="K9" s="5">
        <v>1.5840766871165644</v>
      </c>
      <c r="L9" s="13">
        <v>1.9284141104294479</v>
      </c>
      <c r="M9" s="16" t="s">
        <v>119</v>
      </c>
      <c r="N9" s="13">
        <v>2.441946113989637</v>
      </c>
      <c r="O9" s="9">
        <v>2.6038825396825396</v>
      </c>
      <c r="P9" s="5">
        <v>1.680960966542751</v>
      </c>
      <c r="Q9" s="5">
        <v>1.8079181347150259</v>
      </c>
      <c r="R9" s="9">
        <v>3.1777855839416063</v>
      </c>
      <c r="S9" s="5">
        <v>1.8209795539033458</v>
      </c>
      <c r="T9" s="5">
        <v>7.3009202453987729</v>
      </c>
      <c r="U9" s="1"/>
    </row>
    <row r="10" spans="1:22" x14ac:dyDescent="0.4">
      <c r="A10" t="s">
        <v>40</v>
      </c>
      <c r="B10" s="5">
        <v>1.3877315731573157</v>
      </c>
      <c r="C10" s="5">
        <v>1.8476579925650558</v>
      </c>
      <c r="D10" s="5">
        <v>2.676933884297521</v>
      </c>
      <c r="E10" s="13">
        <v>4.0527720883534135</v>
      </c>
      <c r="F10" s="5">
        <v>4.4435182481751827</v>
      </c>
      <c r="G10" s="9">
        <v>2.7247956403269753</v>
      </c>
      <c r="H10" s="9">
        <v>0.2752861445783133</v>
      </c>
      <c r="I10" s="5">
        <v>0.52284248704663217</v>
      </c>
      <c r="J10" s="13">
        <v>7.1412415784408081</v>
      </c>
      <c r="K10" s="5">
        <v>1.529559228650138</v>
      </c>
      <c r="L10" s="13">
        <v>2.7366446280991736</v>
      </c>
      <c r="M10" s="16" t="s">
        <v>119</v>
      </c>
      <c r="N10" s="13">
        <v>3.5789497991967871</v>
      </c>
      <c r="O10" s="9">
        <v>2.2514753086419756</v>
      </c>
      <c r="P10" s="5">
        <v>1.2853831282952548</v>
      </c>
      <c r="Q10" s="5">
        <v>1.9373353413654619</v>
      </c>
      <c r="R10" s="9">
        <v>4.0532007042253522</v>
      </c>
      <c r="S10" s="5">
        <v>2.0518435852372585</v>
      </c>
      <c r="T10" s="5">
        <v>8.5755102040816329</v>
      </c>
      <c r="U10" s="1"/>
    </row>
    <row r="11" spans="1:22" x14ac:dyDescent="0.4">
      <c r="A11" t="s">
        <v>39</v>
      </c>
      <c r="B11" s="5">
        <v>0.97009119170984448</v>
      </c>
      <c r="C11" s="5">
        <v>1.7088383128295255</v>
      </c>
      <c r="D11" s="5">
        <v>2.401259708737864</v>
      </c>
      <c r="E11" s="13">
        <v>3.7975033686236768</v>
      </c>
      <c r="F11" s="5">
        <v>3.650766725352113</v>
      </c>
      <c r="G11" s="5">
        <v>1.965737113402062</v>
      </c>
      <c r="H11" s="9">
        <v>0.20551491819056786</v>
      </c>
      <c r="I11" s="5">
        <v>0.48290060240963856</v>
      </c>
      <c r="J11" s="13">
        <v>9.5790223048327139</v>
      </c>
      <c r="K11" s="5">
        <v>2.0660254854368931</v>
      </c>
      <c r="L11" s="13">
        <v>2.1080970873786407</v>
      </c>
      <c r="M11" s="16" t="s">
        <v>119</v>
      </c>
      <c r="N11" s="13">
        <v>2.7173580365736285</v>
      </c>
      <c r="O11" s="9">
        <v>2.4892634730538923</v>
      </c>
      <c r="P11" s="5">
        <v>1.9076303630363036</v>
      </c>
      <c r="Q11" s="5">
        <v>1.8659355149181904</v>
      </c>
      <c r="R11" s="9">
        <v>4.0069822485207105</v>
      </c>
      <c r="S11" s="5">
        <v>1.7046567656765677</v>
      </c>
      <c r="T11" s="5">
        <v>7.7289779326364698</v>
      </c>
      <c r="U11" s="1"/>
    </row>
    <row r="12" spans="1:22" x14ac:dyDescent="0.4">
      <c r="A12" t="s">
        <v>38</v>
      </c>
      <c r="B12" s="5">
        <v>0.89915963855421688</v>
      </c>
      <c r="C12" s="5">
        <v>1.5510676567656765</v>
      </c>
      <c r="D12" s="5">
        <v>2.4463553355335534</v>
      </c>
      <c r="E12" s="13">
        <v>4.218742565055762</v>
      </c>
      <c r="F12" s="5">
        <v>4.3435359256128487</v>
      </c>
      <c r="G12" s="5">
        <v>2.2086543209876544</v>
      </c>
      <c r="H12" s="9">
        <v>0.19889405204460966</v>
      </c>
      <c r="I12" s="5">
        <v>0.47735996150144372</v>
      </c>
      <c r="J12" s="13">
        <v>16.783384124087593</v>
      </c>
      <c r="K12" s="5">
        <v>2.0480847084708467</v>
      </c>
      <c r="L12" s="13">
        <v>1.9680605060506051</v>
      </c>
      <c r="M12" s="16" t="s">
        <v>119</v>
      </c>
      <c r="N12" s="13">
        <v>3.8995706319702603</v>
      </c>
      <c r="O12" s="9">
        <v>3.2660086206896555</v>
      </c>
      <c r="P12" s="5">
        <v>1.9427852760736195</v>
      </c>
      <c r="Q12" s="5">
        <v>2.5920622676579925</v>
      </c>
      <c r="R12" s="9">
        <v>4.3807306451612904</v>
      </c>
      <c r="S12" s="5">
        <v>1.6012162576687115</v>
      </c>
      <c r="T12" s="5">
        <v>6.4648785996612093</v>
      </c>
      <c r="U12" s="1"/>
    </row>
    <row r="13" spans="1:22" x14ac:dyDescent="0.4">
      <c r="A13" t="s">
        <v>37</v>
      </c>
      <c r="B13" s="5">
        <v>1.1024061597690087</v>
      </c>
      <c r="C13" s="5">
        <v>1.8095889570552148</v>
      </c>
      <c r="D13" s="5">
        <v>2.2629450777202074</v>
      </c>
      <c r="E13" s="13">
        <v>8.0705209854014601</v>
      </c>
      <c r="F13" s="5">
        <v>5.5608266129032256</v>
      </c>
      <c r="G13" s="5">
        <v>2.4726937799043065</v>
      </c>
      <c r="H13" s="9">
        <v>0.37285766423357669</v>
      </c>
      <c r="I13" s="5">
        <v>1.0545446096654274</v>
      </c>
      <c r="J13" s="13">
        <v>23.593632042253525</v>
      </c>
      <c r="K13" s="5">
        <v>1.4556663212435232</v>
      </c>
      <c r="L13" s="13">
        <v>1.2572269430051815</v>
      </c>
      <c r="M13" s="16" t="s">
        <v>119</v>
      </c>
      <c r="N13" s="13">
        <v>6.5069826642335773</v>
      </c>
      <c r="O13" s="9">
        <v>2.7247956403269753</v>
      </c>
      <c r="P13" s="5">
        <v>1.9901528925619836</v>
      </c>
      <c r="Q13" s="5">
        <v>3.1777855839416063</v>
      </c>
      <c r="R13" s="9">
        <v>4.3022815608263203</v>
      </c>
      <c r="S13" s="5">
        <v>1.6150082644628101</v>
      </c>
      <c r="T13" s="5">
        <v>4.9982212340188994</v>
      </c>
      <c r="U13" s="1"/>
    </row>
    <row r="14" spans="1:22" x14ac:dyDescent="0.4">
      <c r="A14" t="s">
        <v>36</v>
      </c>
      <c r="B14" s="5">
        <v>1.0640027881040892</v>
      </c>
      <c r="C14" s="5">
        <v>2.1991887052341599</v>
      </c>
      <c r="D14" s="5">
        <v>3.9840481927710845</v>
      </c>
      <c r="E14" s="13">
        <v>11.652596830985916</v>
      </c>
      <c r="F14" s="5">
        <v>4.8292670237184394</v>
      </c>
      <c r="G14" s="5">
        <v>2.2174909909909908</v>
      </c>
      <c r="H14" s="9">
        <v>1.0056866197183099</v>
      </c>
      <c r="I14" s="5">
        <v>2.0218558394160584</v>
      </c>
      <c r="J14" s="13">
        <v>32.873496196111581</v>
      </c>
      <c r="K14" s="5">
        <v>2.7325672690763056</v>
      </c>
      <c r="L14" s="13">
        <v>2.0300371485943778</v>
      </c>
      <c r="M14" s="16" t="s">
        <v>119</v>
      </c>
      <c r="N14" s="13">
        <v>6.7281496478873244</v>
      </c>
      <c r="O14" s="9">
        <v>2.3767139175257732</v>
      </c>
      <c r="P14" s="5">
        <v>2.3893689320388347</v>
      </c>
      <c r="Q14" s="5">
        <v>4.0532007042253522</v>
      </c>
      <c r="R14" s="9">
        <v>4.4988957415565345</v>
      </c>
      <c r="S14" s="5">
        <v>1.7896723300970871</v>
      </c>
      <c r="T14" s="5">
        <v>5.87304347826087</v>
      </c>
      <c r="U14" s="1"/>
    </row>
    <row r="15" spans="1:22" x14ac:dyDescent="0.4">
      <c r="A15" t="s">
        <v>35</v>
      </c>
      <c r="B15" s="5">
        <v>1.2407545620437959</v>
      </c>
      <c r="C15" s="5">
        <v>2.442393203883495</v>
      </c>
      <c r="D15" s="5">
        <v>2.6126111645813284</v>
      </c>
      <c r="E15" s="13">
        <v>14.701236686390533</v>
      </c>
      <c r="F15" s="5">
        <v>4.9508208516886931</v>
      </c>
      <c r="G15" s="5">
        <v>2.1821622718052742</v>
      </c>
      <c r="H15" s="9">
        <v>0.85860946745562128</v>
      </c>
      <c r="I15" s="5">
        <v>1.5299436619718312</v>
      </c>
      <c r="J15" s="13">
        <v>34.815800000000003</v>
      </c>
      <c r="K15" s="5">
        <v>2.2120433108758419</v>
      </c>
      <c r="L15" s="13">
        <v>2.1403195380173243</v>
      </c>
      <c r="M15" s="16" t="s">
        <v>119</v>
      </c>
      <c r="N15" s="13">
        <v>9.274967032967032</v>
      </c>
      <c r="O15" s="9">
        <v>3.4454765432098764</v>
      </c>
      <c r="P15" s="5">
        <v>1.858152915291529</v>
      </c>
      <c r="Q15" s="5">
        <v>4.0069822485207105</v>
      </c>
      <c r="R15" s="9">
        <v>4.267374910905203</v>
      </c>
      <c r="S15" s="5">
        <v>1.4644631463146314</v>
      </c>
      <c r="T15" s="5">
        <v>6.3483853890947595</v>
      </c>
      <c r="U15" s="1"/>
    </row>
    <row r="16" spans="1:22" x14ac:dyDescent="0.4">
      <c r="A16" t="s">
        <v>34</v>
      </c>
      <c r="B16" s="5">
        <v>1.5562755281690142</v>
      </c>
      <c r="C16" s="5">
        <v>1.8397271727172717</v>
      </c>
      <c r="D16" s="5">
        <v>4.4463085501858739</v>
      </c>
      <c r="E16" s="13">
        <v>11.886344354838709</v>
      </c>
      <c r="F16" s="5">
        <v>4.8252972202423372</v>
      </c>
      <c r="G16" s="5">
        <v>2.4012806691449815</v>
      </c>
      <c r="H16" s="9">
        <v>1.3430612903225807</v>
      </c>
      <c r="I16" s="5">
        <v>1.590621301775148</v>
      </c>
      <c r="J16" s="13">
        <v>21.753293802601377</v>
      </c>
      <c r="K16" s="5">
        <v>2.8521672862453533</v>
      </c>
      <c r="L16" s="13">
        <v>3.213553903345725</v>
      </c>
      <c r="M16" s="16" t="s">
        <v>119</v>
      </c>
      <c r="N16" s="13">
        <v>10.88095564516129</v>
      </c>
      <c r="O16" s="9">
        <v>3.4650406698564593</v>
      </c>
      <c r="P16" s="5">
        <v>1.8079181347150259</v>
      </c>
      <c r="Q16" s="5">
        <v>4.3807306451612904</v>
      </c>
      <c r="R16" s="9">
        <v>4.9049702422145325</v>
      </c>
      <c r="S16" s="5">
        <v>1.5831077720207254</v>
      </c>
      <c r="T16" s="5">
        <v>6.4622119815668198</v>
      </c>
      <c r="U16" s="1"/>
    </row>
    <row r="17" spans="1:23" x14ac:dyDescent="0.4">
      <c r="A17" t="s">
        <v>43</v>
      </c>
      <c r="B17" s="5">
        <v>1.5348410819949281</v>
      </c>
      <c r="C17" s="5">
        <v>1.7154497409326424</v>
      </c>
      <c r="D17" s="5">
        <v>4.3981678832116788</v>
      </c>
      <c r="E17" s="13">
        <v>8.4158309104820201</v>
      </c>
      <c r="F17" s="5">
        <v>5.728382698961938</v>
      </c>
      <c r="G17" s="5">
        <v>2.3226748681898068</v>
      </c>
      <c r="H17" s="9">
        <v>2.6550872226472841</v>
      </c>
      <c r="I17" s="5">
        <v>1.7846604838709677</v>
      </c>
      <c r="J17" s="13">
        <v>20.997273127753303</v>
      </c>
      <c r="K17" s="5">
        <v>5.8564479927007307</v>
      </c>
      <c r="L17" s="13">
        <v>3.0306678832116791</v>
      </c>
      <c r="M17" s="16" t="s">
        <v>119</v>
      </c>
      <c r="N17" s="13">
        <v>7.8404590665646525</v>
      </c>
      <c r="O17" s="9">
        <v>2.2154256756756761</v>
      </c>
      <c r="P17" s="5">
        <v>1.9373353413654619</v>
      </c>
      <c r="Q17" s="5">
        <v>4.3022815608263203</v>
      </c>
      <c r="R17" s="9">
        <v>4.5209372469635625</v>
      </c>
      <c r="S17" s="5">
        <v>1.7987439759036146</v>
      </c>
      <c r="T17" s="5">
        <v>7.0258928571428578</v>
      </c>
      <c r="U17" s="1"/>
    </row>
    <row r="18" spans="1:23" x14ac:dyDescent="0.4">
      <c r="A18" s="4" t="s">
        <v>30</v>
      </c>
      <c r="B18" s="5">
        <v>1.8678612903225806</v>
      </c>
      <c r="C18" s="5">
        <v>2.0403544176706827</v>
      </c>
      <c r="D18" s="5">
        <v>4.819782570422535</v>
      </c>
      <c r="E18" s="13">
        <v>5.3526688693098388</v>
      </c>
      <c r="F18" s="5">
        <v>4.9928002699055334</v>
      </c>
      <c r="G18" s="5">
        <v>2.6717755775577561</v>
      </c>
      <c r="H18" s="9">
        <v>1.9245330396475773</v>
      </c>
      <c r="I18" s="5">
        <v>1.4608523335883705</v>
      </c>
      <c r="J18" s="13">
        <v>15.519071275837488</v>
      </c>
      <c r="K18" s="5">
        <v>3.6731742957746483</v>
      </c>
      <c r="L18" s="13">
        <v>2.8687447183098596</v>
      </c>
      <c r="M18" s="16" t="s">
        <v>119</v>
      </c>
      <c r="N18" s="13">
        <v>8.0476365638766527</v>
      </c>
      <c r="O18" s="9">
        <v>0.90087626774847884</v>
      </c>
      <c r="P18" s="5">
        <v>1.8659355149181904</v>
      </c>
      <c r="Q18" s="5">
        <v>4.4988957415565345</v>
      </c>
      <c r="R18" s="9">
        <v>5.1831837270341206</v>
      </c>
      <c r="S18" s="5">
        <v>1.7484513955726659</v>
      </c>
      <c r="T18" s="5">
        <v>7.1656108683623039</v>
      </c>
      <c r="U18" s="1"/>
    </row>
    <row r="19" spans="1:23" x14ac:dyDescent="0.4">
      <c r="A19" t="s">
        <v>27</v>
      </c>
      <c r="B19" s="5">
        <v>1.5259395562356544</v>
      </c>
      <c r="C19" s="5">
        <v>1.7392454282964389</v>
      </c>
      <c r="D19" s="5">
        <v>6.1193406593406596</v>
      </c>
      <c r="E19" s="13">
        <v>4.5616977904490374</v>
      </c>
      <c r="F19" s="5">
        <v>5.2873733595800525</v>
      </c>
      <c r="G19" s="5">
        <v>3.0584601226993864</v>
      </c>
      <c r="H19" s="9">
        <v>1.329398431931575</v>
      </c>
      <c r="I19" s="5">
        <v>1.3094809104258445</v>
      </c>
      <c r="J19" s="13">
        <v>17.513428373702421</v>
      </c>
      <c r="K19" s="5">
        <v>3.1605198647506341</v>
      </c>
      <c r="L19" s="13">
        <v>3.8590464919695688</v>
      </c>
      <c r="M19" s="16" t="s">
        <v>119</v>
      </c>
      <c r="N19" s="13">
        <v>6.0938111190306481</v>
      </c>
      <c r="O19" s="9">
        <v>1.680960966542751</v>
      </c>
      <c r="P19" s="5">
        <v>2.5920622676579925</v>
      </c>
      <c r="Q19" s="5">
        <v>4.267374910905203</v>
      </c>
      <c r="R19" s="9">
        <v>6.2024856596558315</v>
      </c>
      <c r="S19" s="5">
        <v>2.1329228624535319</v>
      </c>
      <c r="T19" s="55">
        <v>4.2965256768841442</v>
      </c>
      <c r="U19" s="1"/>
    </row>
    <row r="20" spans="1:23" x14ac:dyDescent="0.4">
      <c r="A20" t="s">
        <v>28</v>
      </c>
      <c r="B20" s="5">
        <v>1.5305675477239356</v>
      </c>
      <c r="C20" s="5">
        <v>2.0294618959107806</v>
      </c>
      <c r="D20" s="5">
        <v>7.9245919354838712</v>
      </c>
      <c r="E20" s="13">
        <v>7.521984775086505</v>
      </c>
      <c r="F20" s="5">
        <v>6.1442319949012107</v>
      </c>
      <c r="G20" s="5">
        <v>2.5658719008264463</v>
      </c>
      <c r="H20" s="9">
        <v>1.5704110726643599</v>
      </c>
      <c r="I20" s="5">
        <v>0.93984461867426927</v>
      </c>
      <c r="J20" s="13">
        <v>21.174504048582996</v>
      </c>
      <c r="K20" s="5">
        <v>3.0924274193548387</v>
      </c>
      <c r="L20" s="13">
        <v>5.5668758064516126</v>
      </c>
      <c r="M20" s="16" t="s">
        <v>119</v>
      </c>
      <c r="N20" s="13">
        <v>7.6402318339100344</v>
      </c>
      <c r="O20" s="9">
        <v>1.2853831282952548</v>
      </c>
      <c r="P20" s="5">
        <v>3.1777855839416063</v>
      </c>
      <c r="Q20" s="5">
        <v>4.9049702422145325</v>
      </c>
      <c r="R20" s="9">
        <v>6.9851464174454829</v>
      </c>
      <c r="S20" s="5">
        <v>2.4001523722627738</v>
      </c>
      <c r="T20" s="17" t="s">
        <v>119</v>
      </c>
      <c r="U20" s="1"/>
    </row>
    <row r="21" spans="1:23" x14ac:dyDescent="0.4">
      <c r="A21" t="s">
        <v>29</v>
      </c>
      <c r="B21" s="5">
        <v>1.4434568781183177</v>
      </c>
      <c r="C21" s="5">
        <v>2.1320793795620441</v>
      </c>
      <c r="D21" s="5">
        <v>7.6674705432287693</v>
      </c>
      <c r="E21" s="13">
        <v>10.160557354925777</v>
      </c>
      <c r="F21" s="5">
        <v>6.4498822429906548</v>
      </c>
      <c r="G21" s="5">
        <v>1.9903046116504854</v>
      </c>
      <c r="H21" s="9">
        <v>1.4024183535762484</v>
      </c>
      <c r="I21" s="5">
        <v>1.0573031141868512</v>
      </c>
      <c r="J21" s="13">
        <v>20.207891076115484</v>
      </c>
      <c r="K21" s="5">
        <v>1.775768936495792</v>
      </c>
      <c r="L21" s="13">
        <v>5.0973794950267788</v>
      </c>
      <c r="M21" s="16" t="s">
        <v>119</v>
      </c>
      <c r="N21" s="13">
        <v>8.7451180836707163</v>
      </c>
      <c r="O21" s="9">
        <v>1.9076303630363036</v>
      </c>
      <c r="P21" s="5">
        <v>4.0532007042253522</v>
      </c>
      <c r="Q21" s="5">
        <v>4.5209372469635625</v>
      </c>
      <c r="R21" s="9">
        <v>7.715625766871165</v>
      </c>
      <c r="S21" s="5">
        <v>2.3625897887323943</v>
      </c>
      <c r="T21" s="17" t="s">
        <v>119</v>
      </c>
      <c r="U21" s="1"/>
      <c r="W21" s="1"/>
    </row>
    <row r="22" spans="1:23" x14ac:dyDescent="0.4">
      <c r="A22" s="4" t="s">
        <v>132</v>
      </c>
      <c r="E22" s="8"/>
      <c r="J22" s="8"/>
      <c r="L22" s="8"/>
      <c r="M22" s="8"/>
      <c r="N22" s="8"/>
    </row>
    <row r="23" spans="1:23" x14ac:dyDescent="0.4">
      <c r="A23" t="s">
        <v>42</v>
      </c>
      <c r="B23" s="2">
        <f t="shared" ref="B23:L23" si="0">100*B8/B$14</f>
        <v>112.36908457428792</v>
      </c>
      <c r="C23" s="2">
        <f t="shared" si="0"/>
        <v>129.74246024184299</v>
      </c>
      <c r="D23" s="2">
        <f t="shared" si="0"/>
        <v>82.970569099634574</v>
      </c>
      <c r="E23" s="11">
        <f t="shared" si="0"/>
        <v>20.967851761814256</v>
      </c>
      <c r="F23" s="2">
        <f t="shared" si="0"/>
        <v>29.241460712488095</v>
      </c>
      <c r="G23" s="2">
        <f t="shared" si="0"/>
        <v>95.781903892703994</v>
      </c>
      <c r="H23" s="2">
        <f t="shared" si="0"/>
        <v>79.240916196376034</v>
      </c>
      <c r="I23" s="2">
        <f t="shared" si="0"/>
        <v>46.274353982900926</v>
      </c>
      <c r="J23" s="11">
        <f t="shared" si="0"/>
        <v>16.64876487560905</v>
      </c>
      <c r="K23" s="2">
        <f t="shared" si="0"/>
        <v>51.672113016344689</v>
      </c>
      <c r="L23" s="11">
        <f t="shared" si="0"/>
        <v>96.979154920898338</v>
      </c>
      <c r="M23" s="16" t="s">
        <v>119</v>
      </c>
      <c r="N23" s="11">
        <f t="shared" ref="N23:T34" si="1">100*N8/N$14</f>
        <v>38.003491702688386</v>
      </c>
      <c r="O23" s="2">
        <f t="shared" si="1"/>
        <v>104.30829134034687</v>
      </c>
      <c r="P23" s="2">
        <f t="shared" si="1"/>
        <v>37.703523121469836</v>
      </c>
      <c r="Q23" s="2">
        <f t="shared" si="1"/>
        <v>45.844088434960916</v>
      </c>
      <c r="R23" s="2">
        <f t="shared" si="1"/>
        <v>57.615522042775481</v>
      </c>
      <c r="S23" s="2">
        <f t="shared" si="1"/>
        <v>84.407215257273407</v>
      </c>
      <c r="T23" s="2">
        <f t="shared" si="1"/>
        <v>102.09484722103065</v>
      </c>
      <c r="U23" s="2">
        <f t="shared" ref="U23:U36" si="2">AVERAGE(B23:T23)</f>
        <v>68.436978466413692</v>
      </c>
      <c r="V23" s="2">
        <f>AVERAGE(E23,J23,L23,M23,N23)</f>
        <v>43.149815815252509</v>
      </c>
    </row>
    <row r="24" spans="1:23" x14ac:dyDescent="0.4">
      <c r="A24" t="s">
        <v>41</v>
      </c>
      <c r="B24" s="2">
        <f t="shared" ref="B24:L24" si="3">100*B9/B$14</f>
        <v>129.80589571344706</v>
      </c>
      <c r="C24" s="2">
        <f t="shared" si="3"/>
        <v>80.62432894833583</v>
      </c>
      <c r="D24" s="2">
        <f t="shared" si="3"/>
        <v>80.785127317181136</v>
      </c>
      <c r="E24" s="11">
        <f t="shared" si="3"/>
        <v>21.819468672124181</v>
      </c>
      <c r="F24" s="2">
        <f t="shared" si="3"/>
        <v>49.881441235987914</v>
      </c>
      <c r="G24" s="2">
        <f t="shared" si="3"/>
        <v>103.43288662037473</v>
      </c>
      <c r="H24" s="2">
        <f t="shared" si="3"/>
        <v>54.445106410228846</v>
      </c>
      <c r="I24" s="2">
        <f t="shared" si="3"/>
        <v>36.778723130472734</v>
      </c>
      <c r="J24" s="11">
        <f t="shared" si="3"/>
        <v>20.542689957039652</v>
      </c>
      <c r="K24" s="2">
        <f t="shared" si="3"/>
        <v>57.970272316554265</v>
      </c>
      <c r="L24" s="11">
        <f t="shared" si="3"/>
        <v>94.994030614893191</v>
      </c>
      <c r="M24" s="16" t="s">
        <v>119</v>
      </c>
      <c r="N24" s="11">
        <f t="shared" si="1"/>
        <v>36.294467896629222</v>
      </c>
      <c r="O24" s="2">
        <f t="shared" si="1"/>
        <v>109.5580970213384</v>
      </c>
      <c r="P24" s="2">
        <f t="shared" si="1"/>
        <v>70.351670853458231</v>
      </c>
      <c r="Q24" s="2">
        <f t="shared" si="1"/>
        <v>44.604702965493914</v>
      </c>
      <c r="R24" s="2">
        <f t="shared" si="1"/>
        <v>70.634790546227492</v>
      </c>
      <c r="S24" s="2">
        <f t="shared" si="1"/>
        <v>101.74932714105046</v>
      </c>
      <c r="T24" s="2">
        <f t="shared" si="1"/>
        <v>124.31238202855477</v>
      </c>
      <c r="U24" s="2">
        <f t="shared" si="2"/>
        <v>71.588078299410668</v>
      </c>
      <c r="V24" s="2">
        <f t="shared" ref="V24:V36" si="4">AVERAGE(E24,J24,L24,M24,N24)</f>
        <v>43.412664285171559</v>
      </c>
    </row>
    <row r="25" spans="1:23" x14ac:dyDescent="0.4">
      <c r="A25" t="s">
        <v>40</v>
      </c>
      <c r="B25" s="2">
        <f t="shared" ref="B25:L25" si="5">100*B10/B$14</f>
        <v>130.42555796588351</v>
      </c>
      <c r="C25" s="2">
        <f t="shared" si="5"/>
        <v>84.015436609307486</v>
      </c>
      <c r="D25" s="2">
        <f t="shared" si="5"/>
        <v>67.191302784808755</v>
      </c>
      <c r="E25" s="11">
        <f t="shared" si="5"/>
        <v>34.779990650466125</v>
      </c>
      <c r="F25" s="2">
        <f t="shared" si="5"/>
        <v>92.012270730761173</v>
      </c>
      <c r="G25" s="2">
        <f t="shared" si="5"/>
        <v>122.87741647641469</v>
      </c>
      <c r="H25" s="2">
        <f t="shared" si="5"/>
        <v>27.372954872902678</v>
      </c>
      <c r="I25" s="2">
        <f t="shared" si="5"/>
        <v>25.859533447134229</v>
      </c>
      <c r="J25" s="11">
        <f t="shared" si="5"/>
        <v>21.723401538548568</v>
      </c>
      <c r="K25" s="2">
        <f t="shared" si="5"/>
        <v>55.97517199154543</v>
      </c>
      <c r="L25" s="11">
        <f t="shared" si="5"/>
        <v>134.80761324954372</v>
      </c>
      <c r="M25" s="16" t="s">
        <v>119</v>
      </c>
      <c r="N25" s="11">
        <f t="shared" si="1"/>
        <v>53.193671165156033</v>
      </c>
      <c r="O25" s="2">
        <f t="shared" si="1"/>
        <v>94.730598076600884</v>
      </c>
      <c r="P25" s="2">
        <f t="shared" si="1"/>
        <v>53.795925403551834</v>
      </c>
      <c r="Q25" s="2">
        <f t="shared" si="1"/>
        <v>47.79766615913794</v>
      </c>
      <c r="R25" s="2">
        <f t="shared" si="1"/>
        <v>90.09323480839366</v>
      </c>
      <c r="S25" s="2">
        <f t="shared" si="1"/>
        <v>114.64912044127927</v>
      </c>
      <c r="T25" s="2">
        <f t="shared" si="1"/>
        <v>146.01475769460876</v>
      </c>
      <c r="U25" s="2">
        <f t="shared" si="2"/>
        <v>77.628645781446934</v>
      </c>
      <c r="V25" s="2">
        <f t="shared" si="4"/>
        <v>61.126169150928618</v>
      </c>
    </row>
    <row r="26" spans="1:23" x14ac:dyDescent="0.4">
      <c r="A26" t="s">
        <v>39</v>
      </c>
      <c r="B26" s="2">
        <f t="shared" ref="B26:L26" si="6">100*B11/B$14</f>
        <v>91.17374527170341</v>
      </c>
      <c r="C26" s="2">
        <f t="shared" si="6"/>
        <v>77.703123372833801</v>
      </c>
      <c r="D26" s="2">
        <f t="shared" si="6"/>
        <v>60.271853967400929</v>
      </c>
      <c r="E26" s="11">
        <f t="shared" si="6"/>
        <v>32.589331148277388</v>
      </c>
      <c r="F26" s="2">
        <f t="shared" si="6"/>
        <v>75.596704581083515</v>
      </c>
      <c r="G26" s="2">
        <f t="shared" si="6"/>
        <v>88.646904153760715</v>
      </c>
      <c r="H26" s="2">
        <f t="shared" si="6"/>
        <v>20.435284129377404</v>
      </c>
      <c r="I26" s="2">
        <f t="shared" si="6"/>
        <v>23.884027386893582</v>
      </c>
      <c r="J26" s="11">
        <f t="shared" si="6"/>
        <v>29.139043342660226</v>
      </c>
      <c r="K26" s="2">
        <f t="shared" si="6"/>
        <v>75.607488562771053</v>
      </c>
      <c r="L26" s="11">
        <f t="shared" si="6"/>
        <v>103.84524681424242</v>
      </c>
      <c r="M26" s="16" t="s">
        <v>119</v>
      </c>
      <c r="N26" s="11">
        <f t="shared" si="1"/>
        <v>40.387895317204986</v>
      </c>
      <c r="O26" s="2">
        <f t="shared" si="1"/>
        <v>104.73551127454526</v>
      </c>
      <c r="P26" s="2">
        <f t="shared" si="1"/>
        <v>79.83825090621454</v>
      </c>
      <c r="Q26" s="2">
        <f t="shared" si="1"/>
        <v>46.036099642758948</v>
      </c>
      <c r="R26" s="2">
        <f t="shared" si="1"/>
        <v>89.065905917934629</v>
      </c>
      <c r="S26" s="2">
        <f t="shared" si="1"/>
        <v>95.249657549552239</v>
      </c>
      <c r="T26" s="2">
        <f t="shared" si="1"/>
        <v>131.60089757968524</v>
      </c>
      <c r="U26" s="2">
        <f t="shared" si="2"/>
        <v>70.322609495494461</v>
      </c>
      <c r="V26" s="2">
        <f t="shared" si="4"/>
        <v>51.490379155596258</v>
      </c>
    </row>
    <row r="27" spans="1:23" x14ac:dyDescent="0.4">
      <c r="A27" t="s">
        <v>38</v>
      </c>
      <c r="B27" s="2">
        <f t="shared" ref="B27:L27" si="7">100*B12/B$14</f>
        <v>84.507263383811164</v>
      </c>
      <c r="C27" s="2">
        <f t="shared" si="7"/>
        <v>70.52908434251556</v>
      </c>
      <c r="D27" s="2">
        <f t="shared" si="7"/>
        <v>61.403758618492098</v>
      </c>
      <c r="E27" s="11">
        <f t="shared" si="7"/>
        <v>36.204312448513825</v>
      </c>
      <c r="F27" s="2">
        <f t="shared" si="7"/>
        <v>89.941929163991688</v>
      </c>
      <c r="G27" s="2">
        <f t="shared" si="7"/>
        <v>99.601501424842894</v>
      </c>
      <c r="H27" s="2">
        <f t="shared" si="7"/>
        <v>19.776941260322165</v>
      </c>
      <c r="I27" s="2">
        <f t="shared" si="7"/>
        <v>23.609990000044331</v>
      </c>
      <c r="J27" s="11">
        <f t="shared" si="7"/>
        <v>51.054454396830486</v>
      </c>
      <c r="K27" s="2">
        <f t="shared" si="7"/>
        <v>74.950934663107645</v>
      </c>
      <c r="L27" s="11">
        <f t="shared" si="7"/>
        <v>96.947019290425985</v>
      </c>
      <c r="M27" s="16" t="s">
        <v>119</v>
      </c>
      <c r="N27" s="11">
        <f t="shared" si="1"/>
        <v>57.959035337371652</v>
      </c>
      <c r="O27" s="2">
        <f t="shared" si="1"/>
        <v>137.41698555329972</v>
      </c>
      <c r="P27" s="2">
        <f t="shared" si="1"/>
        <v>81.30955626077602</v>
      </c>
      <c r="Q27" s="2">
        <f t="shared" si="1"/>
        <v>63.950997170108991</v>
      </c>
      <c r="R27" s="2">
        <f t="shared" si="1"/>
        <v>97.373464441423991</v>
      </c>
      <c r="S27" s="2">
        <f t="shared" si="1"/>
        <v>89.46980018302277</v>
      </c>
      <c r="T27" s="2">
        <f t="shared" si="1"/>
        <v>110.0771452414923</v>
      </c>
      <c r="U27" s="2">
        <f t="shared" si="2"/>
        <v>74.782454065577383</v>
      </c>
      <c r="V27" s="2">
        <f t="shared" si="4"/>
        <v>60.541205368285489</v>
      </c>
    </row>
    <row r="28" spans="1:23" x14ac:dyDescent="0.4">
      <c r="A28" t="s">
        <v>37</v>
      </c>
      <c r="B28" s="2">
        <f t="shared" ref="B28:L28" si="8">100*B13/B$14</f>
        <v>103.60932998430852</v>
      </c>
      <c r="C28" s="2">
        <f t="shared" si="8"/>
        <v>82.284387544748597</v>
      </c>
      <c r="D28" s="2">
        <f t="shared" si="8"/>
        <v>56.800143176637313</v>
      </c>
      <c r="E28" s="11">
        <f t="shared" si="8"/>
        <v>69.259420045674247</v>
      </c>
      <c r="F28" s="2">
        <f t="shared" si="8"/>
        <v>115.14846012017576</v>
      </c>
      <c r="G28" s="2">
        <f t="shared" si="8"/>
        <v>111.50862799218257</v>
      </c>
      <c r="H28" s="2">
        <f t="shared" si="8"/>
        <v>37.074935364856813</v>
      </c>
      <c r="I28" s="2">
        <f t="shared" si="8"/>
        <v>52.15726013235421</v>
      </c>
      <c r="J28" s="11">
        <f t="shared" si="8"/>
        <v>71.770985055870881</v>
      </c>
      <c r="K28" s="2">
        <f t="shared" si="8"/>
        <v>53.271015053019525</v>
      </c>
      <c r="L28" s="11">
        <f t="shared" si="8"/>
        <v>61.931228395288258</v>
      </c>
      <c r="M28" s="16" t="s">
        <v>119</v>
      </c>
      <c r="N28" s="11">
        <f t="shared" si="1"/>
        <v>96.712811170554232</v>
      </c>
      <c r="O28" s="2">
        <f t="shared" si="1"/>
        <v>114.64550361886066</v>
      </c>
      <c r="P28" s="2">
        <f t="shared" si="1"/>
        <v>83.291988352079116</v>
      </c>
      <c r="Q28" s="2">
        <f t="shared" si="1"/>
        <v>78.401880781004778</v>
      </c>
      <c r="R28" s="2">
        <f t="shared" si="1"/>
        <v>95.629723558292795</v>
      </c>
      <c r="S28" s="2">
        <f t="shared" si="1"/>
        <v>90.24044442678499</v>
      </c>
      <c r="T28" s="2">
        <f t="shared" si="1"/>
        <v>85.104448017792919</v>
      </c>
      <c r="U28" s="2">
        <f t="shared" si="2"/>
        <v>81.046810710582577</v>
      </c>
      <c r="V28" s="2">
        <f t="shared" si="4"/>
        <v>74.918611166846901</v>
      </c>
    </row>
    <row r="29" spans="1:23" x14ac:dyDescent="0.4">
      <c r="A29" t="s">
        <v>36</v>
      </c>
      <c r="B29" s="2">
        <f t="shared" ref="B29:L29" si="9">100*B14/B$14</f>
        <v>100</v>
      </c>
      <c r="C29" s="2">
        <f t="shared" si="9"/>
        <v>100</v>
      </c>
      <c r="D29" s="2">
        <f t="shared" si="9"/>
        <v>100</v>
      </c>
      <c r="E29" s="11">
        <f t="shared" si="9"/>
        <v>100</v>
      </c>
      <c r="F29" s="2">
        <f t="shared" si="9"/>
        <v>100</v>
      </c>
      <c r="G29" s="2">
        <f t="shared" si="9"/>
        <v>100</v>
      </c>
      <c r="H29" s="2">
        <f t="shared" si="9"/>
        <v>100</v>
      </c>
      <c r="I29" s="2">
        <f t="shared" si="9"/>
        <v>100</v>
      </c>
      <c r="J29" s="11">
        <f t="shared" si="9"/>
        <v>100</v>
      </c>
      <c r="K29" s="2">
        <f t="shared" si="9"/>
        <v>99.999999999999986</v>
      </c>
      <c r="L29" s="11">
        <f t="shared" si="9"/>
        <v>100</v>
      </c>
      <c r="M29" s="16" t="s">
        <v>119</v>
      </c>
      <c r="N29" s="11">
        <f t="shared" si="1"/>
        <v>100</v>
      </c>
      <c r="O29" s="2">
        <f t="shared" si="1"/>
        <v>100</v>
      </c>
      <c r="P29" s="2">
        <f t="shared" si="1"/>
        <v>100</v>
      </c>
      <c r="Q29" s="2">
        <f t="shared" si="1"/>
        <v>100</v>
      </c>
      <c r="R29" s="2">
        <f t="shared" si="1"/>
        <v>100</v>
      </c>
      <c r="S29" s="2">
        <f t="shared" si="1"/>
        <v>100</v>
      </c>
      <c r="T29" s="2">
        <f t="shared" si="1"/>
        <v>100</v>
      </c>
      <c r="U29" s="2">
        <f t="shared" si="2"/>
        <v>100</v>
      </c>
      <c r="V29" s="2">
        <f t="shared" si="4"/>
        <v>100</v>
      </c>
    </row>
    <row r="30" spans="1:23" x14ac:dyDescent="0.4">
      <c r="A30" t="s">
        <v>35</v>
      </c>
      <c r="B30" s="2">
        <f t="shared" ref="B30:L30" si="10">100*B15/B$14</f>
        <v>116.61196529894951</v>
      </c>
      <c r="C30" s="2">
        <f t="shared" si="10"/>
        <v>111.05882810649666</v>
      </c>
      <c r="D30" s="2">
        <f t="shared" si="10"/>
        <v>65.576796217521149</v>
      </c>
      <c r="E30" s="11">
        <f t="shared" si="10"/>
        <v>126.1627506694289</v>
      </c>
      <c r="F30" s="2">
        <f t="shared" si="10"/>
        <v>102.517024371882</v>
      </c>
      <c r="G30" s="2">
        <f t="shared" si="10"/>
        <v>98.4068156610671</v>
      </c>
      <c r="H30" s="2">
        <f t="shared" si="10"/>
        <v>85.375449033627945</v>
      </c>
      <c r="I30" s="2">
        <f t="shared" si="10"/>
        <v>75.670264523592408</v>
      </c>
      <c r="J30" s="11">
        <f t="shared" si="10"/>
        <v>105.90841872218679</v>
      </c>
      <c r="K30" s="2">
        <f t="shared" si="10"/>
        <v>80.9511017682497</v>
      </c>
      <c r="L30" s="11">
        <f t="shared" si="10"/>
        <v>105.4325306066102</v>
      </c>
      <c r="M30" s="16" t="s">
        <v>119</v>
      </c>
      <c r="N30" s="11">
        <f t="shared" si="1"/>
        <v>137.85316198903843</v>
      </c>
      <c r="O30" s="2">
        <f t="shared" si="1"/>
        <v>144.96808041569915</v>
      </c>
      <c r="P30" s="2">
        <f t="shared" si="1"/>
        <v>77.767518041091208</v>
      </c>
      <c r="Q30" s="2">
        <f t="shared" si="1"/>
        <v>98.859704735162509</v>
      </c>
      <c r="R30" s="2">
        <f t="shared" si="1"/>
        <v>94.853829829556574</v>
      </c>
      <c r="S30" s="2">
        <f t="shared" si="1"/>
        <v>81.828562786976008</v>
      </c>
      <c r="T30" s="2">
        <f t="shared" si="1"/>
        <v>108.09362151997294</v>
      </c>
      <c r="U30" s="2">
        <f t="shared" si="2"/>
        <v>100.99424579428384</v>
      </c>
      <c r="V30" s="2">
        <f t="shared" si="4"/>
        <v>118.83921549681608</v>
      </c>
    </row>
    <row r="31" spans="1:23" x14ac:dyDescent="0.4">
      <c r="A31" t="s">
        <v>34</v>
      </c>
      <c r="B31" s="2">
        <f t="shared" ref="B31:L31" si="11">100*B16/B$14</f>
        <v>146.26611373284925</v>
      </c>
      <c r="C31" s="2">
        <f t="shared" si="11"/>
        <v>83.654811810311912</v>
      </c>
      <c r="D31" s="2">
        <f t="shared" si="11"/>
        <v>111.602780263892</v>
      </c>
      <c r="E31" s="11">
        <f t="shared" si="11"/>
        <v>102.00596937526599</v>
      </c>
      <c r="F31" s="2">
        <f t="shared" si="11"/>
        <v>99.917796977127068</v>
      </c>
      <c r="G31" s="2">
        <f t="shared" si="11"/>
        <v>108.28818150336005</v>
      </c>
      <c r="H31" s="2">
        <f t="shared" si="11"/>
        <v>133.54669973622285</v>
      </c>
      <c r="I31" s="2">
        <f t="shared" si="11"/>
        <v>78.671350882985934</v>
      </c>
      <c r="J31" s="11">
        <f t="shared" si="11"/>
        <v>66.172741934198186</v>
      </c>
      <c r="K31" s="2">
        <f t="shared" si="11"/>
        <v>104.37683706902763</v>
      </c>
      <c r="L31" s="11">
        <f t="shared" si="11"/>
        <v>158.30025108510102</v>
      </c>
      <c r="M31" s="16" t="s">
        <v>119</v>
      </c>
      <c r="N31" s="11">
        <f t="shared" si="1"/>
        <v>161.72285419629404</v>
      </c>
      <c r="O31" s="2">
        <f t="shared" si="1"/>
        <v>145.79123908457882</v>
      </c>
      <c r="P31" s="2">
        <f t="shared" si="1"/>
        <v>75.665089240628063</v>
      </c>
      <c r="Q31" s="2">
        <f t="shared" si="1"/>
        <v>108.08077282219203</v>
      </c>
      <c r="R31" s="2">
        <f t="shared" si="1"/>
        <v>109.02609271219751</v>
      </c>
      <c r="S31" s="2">
        <f t="shared" si="1"/>
        <v>88.457967718305397</v>
      </c>
      <c r="T31" s="2">
        <f t="shared" si="1"/>
        <v>110.0317408765449</v>
      </c>
      <c r="U31" s="2">
        <f t="shared" si="2"/>
        <v>110.64329394561571</v>
      </c>
      <c r="V31" s="2">
        <f t="shared" si="4"/>
        <v>122.05045414771482</v>
      </c>
    </row>
    <row r="32" spans="1:23" x14ac:dyDescent="0.4">
      <c r="A32" t="s">
        <v>33</v>
      </c>
      <c r="B32" s="2">
        <f t="shared" ref="B32:L32" si="12">100*B17/B$14</f>
        <v>144.25160339380403</v>
      </c>
      <c r="C32" s="2">
        <f t="shared" si="12"/>
        <v>78.003753695615174</v>
      </c>
      <c r="D32" s="2">
        <f t="shared" si="12"/>
        <v>110.39444480596394</v>
      </c>
      <c r="E32" s="11">
        <f t="shared" si="12"/>
        <v>72.222793189781754</v>
      </c>
      <c r="F32" s="2">
        <f t="shared" si="12"/>
        <v>118.61805675328338</v>
      </c>
      <c r="G32" s="2">
        <f t="shared" si="12"/>
        <v>104.74337337225481</v>
      </c>
      <c r="H32" s="2">
        <f t="shared" si="12"/>
        <v>264.00741250698621</v>
      </c>
      <c r="I32" s="2">
        <f t="shared" si="12"/>
        <v>88.268433835836873</v>
      </c>
      <c r="J32" s="11">
        <f t="shared" si="12"/>
        <v>63.872954073673945</v>
      </c>
      <c r="K32" s="2">
        <f t="shared" si="12"/>
        <v>214.32035942816501</v>
      </c>
      <c r="L32" s="11">
        <f t="shared" si="12"/>
        <v>149.29125239457565</v>
      </c>
      <c r="M32" s="16" t="s">
        <v>119</v>
      </c>
      <c r="N32" s="11">
        <f t="shared" si="1"/>
        <v>116.53217417699084</v>
      </c>
      <c r="O32" s="2">
        <f t="shared" si="1"/>
        <v>93.213813380703272</v>
      </c>
      <c r="P32" s="2">
        <f t="shared" si="1"/>
        <v>81.081465293530243</v>
      </c>
      <c r="Q32" s="2">
        <f t="shared" si="1"/>
        <v>106.14528800267176</v>
      </c>
      <c r="R32" s="2">
        <f t="shared" si="1"/>
        <v>100.48993145592216</v>
      </c>
      <c r="S32" s="2">
        <f t="shared" si="1"/>
        <v>100.50688864402544</v>
      </c>
      <c r="T32" s="2">
        <f t="shared" si="1"/>
        <v>119.62950526672026</v>
      </c>
      <c r="U32" s="2">
        <f t="shared" si="2"/>
        <v>118.0885279816947</v>
      </c>
      <c r="V32" s="2">
        <f t="shared" si="4"/>
        <v>100.47979345875555</v>
      </c>
    </row>
    <row r="33" spans="1:24" x14ac:dyDescent="0.4">
      <c r="A33" s="4" t="s">
        <v>30</v>
      </c>
      <c r="B33" s="2">
        <f t="shared" ref="B33:L33" si="13">100*B18/B$14</f>
        <v>175.55041313856515</v>
      </c>
      <c r="C33" s="2">
        <f t="shared" si="13"/>
        <v>92.777596247859719</v>
      </c>
      <c r="D33" s="2">
        <f t="shared" si="13"/>
        <v>120.97701476522953</v>
      </c>
      <c r="E33" s="11">
        <f t="shared" si="13"/>
        <v>45.935416344932911</v>
      </c>
      <c r="F33" s="2">
        <f t="shared" si="13"/>
        <v>103.38629538155412</v>
      </c>
      <c r="G33" s="2">
        <f t="shared" si="13"/>
        <v>120.48642309765356</v>
      </c>
      <c r="H33" s="2">
        <f t="shared" si="13"/>
        <v>191.36508350748804</v>
      </c>
      <c r="I33" s="2">
        <f t="shared" si="13"/>
        <v>72.253041246021084</v>
      </c>
      <c r="J33" s="11">
        <f t="shared" si="13"/>
        <v>47.208459919371613</v>
      </c>
      <c r="K33" s="2">
        <f t="shared" si="13"/>
        <v>134.42209958901753</v>
      </c>
      <c r="L33" s="11">
        <f t="shared" si="13"/>
        <v>141.31488777415788</v>
      </c>
      <c r="M33" s="16" t="s">
        <v>119</v>
      </c>
      <c r="N33" s="11">
        <f t="shared" si="1"/>
        <v>119.61143828606211</v>
      </c>
      <c r="O33" s="2">
        <f t="shared" si="1"/>
        <v>37.904278723049543</v>
      </c>
      <c r="P33" s="2">
        <f t="shared" si="1"/>
        <v>78.093235828842836</v>
      </c>
      <c r="Q33" s="2">
        <f t="shared" si="1"/>
        <v>110.99612552782193</v>
      </c>
      <c r="R33" s="2">
        <f t="shared" si="1"/>
        <v>115.21013210323551</v>
      </c>
      <c r="S33" s="2">
        <f t="shared" si="1"/>
        <v>97.696732869408279</v>
      </c>
      <c r="T33" s="2">
        <f t="shared" si="1"/>
        <v>122.00847643791307</v>
      </c>
      <c r="U33" s="2">
        <f t="shared" si="2"/>
        <v>107.06650837712137</v>
      </c>
      <c r="V33" s="2">
        <f t="shared" si="4"/>
        <v>88.517550581131133</v>
      </c>
    </row>
    <row r="34" spans="1:24" x14ac:dyDescent="0.4">
      <c r="A34" t="s">
        <v>27</v>
      </c>
      <c r="B34" s="2">
        <f t="shared" ref="B34:L34" si="14">100*B19/B$14</f>
        <v>143.4149960222073</v>
      </c>
      <c r="C34" s="2">
        <f t="shared" si="14"/>
        <v>79.085774865838616</v>
      </c>
      <c r="D34" s="2">
        <f t="shared" si="14"/>
        <v>153.5960501292125</v>
      </c>
      <c r="E34" s="11">
        <f t="shared" si="14"/>
        <v>39.147478082471991</v>
      </c>
      <c r="F34" s="2">
        <f t="shared" si="14"/>
        <v>109.48604278064708</v>
      </c>
      <c r="G34" s="2">
        <f t="shared" si="14"/>
        <v>137.92435392635207</v>
      </c>
      <c r="H34" s="2">
        <f t="shared" si="14"/>
        <v>132.18813951247915</v>
      </c>
      <c r="I34" s="2">
        <f t="shared" si="14"/>
        <v>64.766284761629777</v>
      </c>
      <c r="J34" s="11">
        <f t="shared" si="14"/>
        <v>53.275222900611297</v>
      </c>
      <c r="K34" s="2">
        <f t="shared" si="14"/>
        <v>115.66119160239339</v>
      </c>
      <c r="L34" s="11">
        <f t="shared" si="14"/>
        <v>190.09733366907199</v>
      </c>
      <c r="M34" s="16" t="s">
        <v>119</v>
      </c>
      <c r="N34" s="11">
        <f t="shared" ref="N34:S36" si="15">100*N19/N$14</f>
        <v>90.571872475282092</v>
      </c>
      <c r="O34" s="2">
        <f t="shared" si="15"/>
        <v>70.726264282269156</v>
      </c>
      <c r="P34" s="2">
        <f t="shared" si="15"/>
        <v>108.4831326339462</v>
      </c>
      <c r="Q34" s="2">
        <f t="shared" si="15"/>
        <v>105.28407602556122</v>
      </c>
      <c r="R34" s="2">
        <f t="shared" si="15"/>
        <v>137.86684590983401</v>
      </c>
      <c r="S34" s="2">
        <f t="shared" si="15"/>
        <v>119.17951831650791</v>
      </c>
      <c r="T34" s="2">
        <f t="shared" si="1"/>
        <v>73.156714960271913</v>
      </c>
      <c r="U34" s="2">
        <f t="shared" si="2"/>
        <v>106.88396071425488</v>
      </c>
      <c r="V34" s="2">
        <f t="shared" si="4"/>
        <v>93.272976781859342</v>
      </c>
      <c r="X34" s="2"/>
    </row>
    <row r="35" spans="1:24" x14ac:dyDescent="0.4">
      <c r="A35" t="s">
        <v>28</v>
      </c>
      <c r="B35" s="2">
        <f t="shared" ref="B35:L35" si="16">100*B20/B$14</f>
        <v>143.84995648847899</v>
      </c>
      <c r="C35" s="2">
        <f t="shared" si="16"/>
        <v>92.282298971460591</v>
      </c>
      <c r="D35" s="2">
        <f t="shared" si="16"/>
        <v>198.90803404092262</v>
      </c>
      <c r="E35" s="11">
        <f t="shared" si="16"/>
        <v>64.552004022695399</v>
      </c>
      <c r="F35" s="2">
        <f t="shared" si="16"/>
        <v>127.22907979046217</v>
      </c>
      <c r="G35" s="2">
        <f t="shared" si="16"/>
        <v>115.71058963715406</v>
      </c>
      <c r="H35" s="2">
        <f t="shared" si="16"/>
        <v>156.15312383336945</v>
      </c>
      <c r="I35" s="2">
        <f t="shared" si="16"/>
        <v>46.484254730332815</v>
      </c>
      <c r="J35" s="11">
        <f t="shared" si="16"/>
        <v>64.412084197748356</v>
      </c>
      <c r="K35" s="2">
        <f t="shared" si="16"/>
        <v>113.16930618144224</v>
      </c>
      <c r="L35" s="11">
        <f t="shared" si="16"/>
        <v>274.22531702467535</v>
      </c>
      <c r="M35" s="16" t="s">
        <v>119</v>
      </c>
      <c r="N35" s="11">
        <f t="shared" si="15"/>
        <v>113.55621134718828</v>
      </c>
      <c r="O35" s="2">
        <f t="shared" si="15"/>
        <v>54.082366363780757</v>
      </c>
      <c r="P35" s="2">
        <f t="shared" si="15"/>
        <v>132.99685709188577</v>
      </c>
      <c r="Q35" s="2">
        <f t="shared" si="15"/>
        <v>121.01473872491026</v>
      </c>
      <c r="R35" s="2">
        <f t="shared" si="15"/>
        <v>155.2635761910044</v>
      </c>
      <c r="S35" s="2">
        <f t="shared" si="15"/>
        <v>134.11127455563718</v>
      </c>
      <c r="T35" s="17" t="s">
        <v>119</v>
      </c>
      <c r="U35" s="2">
        <f t="shared" si="2"/>
        <v>124.00006312900875</v>
      </c>
      <c r="V35" s="2">
        <f t="shared" si="4"/>
        <v>129.18640414807686</v>
      </c>
      <c r="X35" s="2"/>
    </row>
    <row r="36" spans="1:24" x14ac:dyDescent="0.4">
      <c r="A36" t="s">
        <v>29</v>
      </c>
      <c r="B36" s="2">
        <f t="shared" ref="B36:L36" si="17">100*B21/B$14</f>
        <v>135.66288493382285</v>
      </c>
      <c r="C36" s="2">
        <f t="shared" si="17"/>
        <v>96.948450784946615</v>
      </c>
      <c r="D36" s="2">
        <f t="shared" si="17"/>
        <v>192.45426190228133</v>
      </c>
      <c r="E36" s="11">
        <f t="shared" si="17"/>
        <v>87.195648337436737</v>
      </c>
      <c r="F36" s="2">
        <f t="shared" si="17"/>
        <v>133.55820275235834</v>
      </c>
      <c r="G36" s="2">
        <f t="shared" si="17"/>
        <v>89.754800345818921</v>
      </c>
      <c r="H36" s="2">
        <f t="shared" si="17"/>
        <v>139.44884281835846</v>
      </c>
      <c r="I36" s="2">
        <f t="shared" si="17"/>
        <v>52.293694415533395</v>
      </c>
      <c r="J36" s="11">
        <f t="shared" si="17"/>
        <v>61.471682097828584</v>
      </c>
      <c r="K36" s="2">
        <f t="shared" si="17"/>
        <v>64.985369494528797</v>
      </c>
      <c r="L36" s="11">
        <f t="shared" si="17"/>
        <v>251.09784313830247</v>
      </c>
      <c r="M36" s="16" t="s">
        <v>119</v>
      </c>
      <c r="N36" s="11">
        <f t="shared" si="15"/>
        <v>129.97805550322042</v>
      </c>
      <c r="O36" s="2">
        <f t="shared" si="15"/>
        <v>80.263356433836222</v>
      </c>
      <c r="P36" s="2">
        <f t="shared" si="15"/>
        <v>169.63477886886139</v>
      </c>
      <c r="Q36" s="2">
        <f t="shared" si="15"/>
        <v>111.53993046163758</v>
      </c>
      <c r="R36" s="2">
        <f t="shared" si="15"/>
        <v>171.50043499789354</v>
      </c>
      <c r="S36" s="2">
        <f t="shared" si="15"/>
        <v>132.01242199482559</v>
      </c>
      <c r="T36" s="17" t="s">
        <v>119</v>
      </c>
      <c r="U36" s="2">
        <f t="shared" si="2"/>
        <v>123.51768584008772</v>
      </c>
      <c r="V36" s="2">
        <f t="shared" si="4"/>
        <v>132.43580726919706</v>
      </c>
      <c r="X36" s="2"/>
    </row>
    <row r="37" spans="1:24" x14ac:dyDescent="0.4">
      <c r="M37" s="18"/>
      <c r="X37" s="2"/>
    </row>
    <row r="39" spans="1:24" x14ac:dyDescent="0.4">
      <c r="A39" s="54" t="s">
        <v>120</v>
      </c>
    </row>
  </sheetData>
  <pageMargins left="0.7" right="0.7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18" workbookViewId="0">
      <selection activeCell="G45" sqref="G45"/>
    </sheetView>
  </sheetViews>
  <sheetFormatPr defaultColWidth="8.85546875" defaultRowHeight="13.15" x14ac:dyDescent="0.4"/>
  <sheetData>
    <row r="1" spans="1:22" x14ac:dyDescent="0.4">
      <c r="A1" s="4" t="s">
        <v>133</v>
      </c>
    </row>
    <row r="2" spans="1:22" x14ac:dyDescent="0.4">
      <c r="A2" s="7" t="s">
        <v>45</v>
      </c>
      <c r="B2" s="8"/>
      <c r="C2" s="8"/>
      <c r="D2" s="8"/>
    </row>
    <row r="3" spans="1:22" x14ac:dyDescent="0.4">
      <c r="A3" s="4" t="s">
        <v>46</v>
      </c>
    </row>
    <row r="4" spans="1:22" x14ac:dyDescent="0.4">
      <c r="A4" s="1" t="s">
        <v>116</v>
      </c>
      <c r="B4">
        <v>1979</v>
      </c>
      <c r="C4">
        <v>1973</v>
      </c>
      <c r="D4">
        <v>1977</v>
      </c>
      <c r="E4" s="8">
        <v>1981</v>
      </c>
      <c r="F4">
        <v>1984</v>
      </c>
      <c r="G4">
        <v>1967</v>
      </c>
      <c r="I4">
        <v>1980</v>
      </c>
      <c r="J4" s="8">
        <v>1982</v>
      </c>
      <c r="K4">
        <v>1977</v>
      </c>
      <c r="L4" s="8">
        <v>1977</v>
      </c>
      <c r="M4" s="8">
        <v>1967</v>
      </c>
      <c r="N4" s="8">
        <v>1981</v>
      </c>
      <c r="O4" s="18">
        <v>1964</v>
      </c>
      <c r="P4" s="18">
        <v>1974</v>
      </c>
      <c r="Q4" s="18">
        <v>1981</v>
      </c>
      <c r="R4" s="18">
        <v>1985</v>
      </c>
      <c r="S4" s="18">
        <v>1974</v>
      </c>
      <c r="T4" s="18">
        <v>1997</v>
      </c>
      <c r="U4" s="4" t="s">
        <v>44</v>
      </c>
      <c r="V4" t="s">
        <v>31</v>
      </c>
    </row>
    <row r="5" spans="1:22" x14ac:dyDescent="0.4">
      <c r="A5" s="1" t="s">
        <v>117</v>
      </c>
      <c r="B5">
        <v>1992</v>
      </c>
      <c r="C5">
        <v>1986</v>
      </c>
      <c r="D5">
        <v>1990</v>
      </c>
      <c r="E5" s="8">
        <v>1994</v>
      </c>
      <c r="F5">
        <v>1997</v>
      </c>
      <c r="G5">
        <v>1980</v>
      </c>
      <c r="I5">
        <v>1993</v>
      </c>
      <c r="J5" s="8">
        <v>1995</v>
      </c>
      <c r="K5">
        <v>1990</v>
      </c>
      <c r="L5" s="8">
        <v>1990</v>
      </c>
      <c r="M5" s="8">
        <v>1980</v>
      </c>
      <c r="N5" s="8">
        <v>1994</v>
      </c>
      <c r="O5" s="18">
        <v>1977</v>
      </c>
      <c r="P5" s="18">
        <v>1987</v>
      </c>
      <c r="Q5" s="18">
        <v>1994</v>
      </c>
      <c r="R5" s="18">
        <v>1998</v>
      </c>
      <c r="S5" s="18">
        <v>1987</v>
      </c>
      <c r="T5" s="18">
        <v>2010</v>
      </c>
      <c r="U5" s="4"/>
    </row>
    <row r="6" spans="1:22" x14ac:dyDescent="0.4">
      <c r="A6" s="1" t="s">
        <v>118</v>
      </c>
      <c r="B6">
        <v>1989</v>
      </c>
      <c r="C6">
        <v>1983</v>
      </c>
      <c r="D6">
        <v>1987</v>
      </c>
      <c r="E6" s="8">
        <v>1991</v>
      </c>
      <c r="F6">
        <v>1994</v>
      </c>
      <c r="G6">
        <v>1977</v>
      </c>
      <c r="H6">
        <v>1991</v>
      </c>
      <c r="I6">
        <v>1990</v>
      </c>
      <c r="J6" s="8">
        <v>1992</v>
      </c>
      <c r="K6">
        <v>1987</v>
      </c>
      <c r="L6" s="8">
        <v>1987</v>
      </c>
      <c r="M6" s="8">
        <v>1977</v>
      </c>
      <c r="N6" s="8">
        <v>1991</v>
      </c>
      <c r="O6" s="18">
        <v>1974</v>
      </c>
      <c r="P6">
        <v>1984</v>
      </c>
      <c r="Q6">
        <v>1991</v>
      </c>
      <c r="R6" s="18">
        <v>1995</v>
      </c>
      <c r="S6" s="18">
        <v>1984</v>
      </c>
      <c r="T6">
        <v>2007</v>
      </c>
      <c r="U6" s="4"/>
    </row>
    <row r="7" spans="1:22" x14ac:dyDescent="0.4">
      <c r="B7">
        <v>1989</v>
      </c>
      <c r="C7">
        <v>1983</v>
      </c>
      <c r="D7">
        <v>1987</v>
      </c>
      <c r="E7" s="8">
        <v>1991</v>
      </c>
      <c r="F7">
        <v>1994</v>
      </c>
      <c r="G7">
        <v>1977</v>
      </c>
      <c r="H7">
        <v>1991</v>
      </c>
      <c r="I7">
        <v>1990</v>
      </c>
      <c r="J7" s="8">
        <v>1992</v>
      </c>
      <c r="K7">
        <v>1987</v>
      </c>
      <c r="L7" s="8">
        <v>1987</v>
      </c>
      <c r="M7" s="8">
        <v>1977</v>
      </c>
      <c r="N7" s="8">
        <v>1991</v>
      </c>
      <c r="O7">
        <v>1974</v>
      </c>
      <c r="P7">
        <v>1984</v>
      </c>
      <c r="Q7">
        <v>1991</v>
      </c>
      <c r="R7">
        <v>1995</v>
      </c>
      <c r="S7">
        <v>1984</v>
      </c>
      <c r="T7">
        <v>2007</v>
      </c>
      <c r="U7" t="s">
        <v>32</v>
      </c>
      <c r="V7" t="s">
        <v>32</v>
      </c>
    </row>
    <row r="8" spans="1:22" x14ac:dyDescent="0.4">
      <c r="A8" t="s">
        <v>5</v>
      </c>
      <c r="B8" s="6">
        <v>44.671900000000001</v>
      </c>
      <c r="C8" s="6">
        <v>29.2</v>
      </c>
      <c r="D8" s="6">
        <v>78.443899999999999</v>
      </c>
      <c r="E8" s="10">
        <v>53.9236</v>
      </c>
      <c r="F8" s="6">
        <v>71.889099999999999</v>
      </c>
      <c r="G8" s="6">
        <v>37.005699999999997</v>
      </c>
      <c r="H8" s="6">
        <v>13.705299999999999</v>
      </c>
      <c r="I8" s="6">
        <v>33.319299999999998</v>
      </c>
      <c r="J8" s="10">
        <v>82.896199999999993</v>
      </c>
      <c r="K8" s="6">
        <v>222.4248</v>
      </c>
      <c r="L8" s="10">
        <v>32.789900000000003</v>
      </c>
      <c r="M8" s="10">
        <v>8.09</v>
      </c>
      <c r="N8" s="10">
        <v>114.9</v>
      </c>
      <c r="O8" s="6">
        <v>14.4511</v>
      </c>
      <c r="P8" s="6">
        <v>29.6</v>
      </c>
      <c r="Q8" s="6">
        <v>78.3</v>
      </c>
      <c r="R8" s="6">
        <v>96</v>
      </c>
      <c r="S8" s="6">
        <v>51.9</v>
      </c>
      <c r="T8" s="6">
        <v>159.1</v>
      </c>
      <c r="U8" s="4" t="s">
        <v>16</v>
      </c>
    </row>
    <row r="9" spans="1:22" x14ac:dyDescent="0.4">
      <c r="A9" t="s">
        <v>6</v>
      </c>
      <c r="B9" s="6">
        <v>48.829000000000001</v>
      </c>
      <c r="C9" s="6">
        <v>32.799999999999997</v>
      </c>
      <c r="D9" s="6">
        <v>84.051400000000001</v>
      </c>
      <c r="E9" s="10">
        <v>58.710999999999999</v>
      </c>
      <c r="F9" s="6">
        <v>75.269900000000007</v>
      </c>
      <c r="G9" s="6">
        <v>37.849699999999999</v>
      </c>
      <c r="H9" s="6">
        <v>16.312000000000001</v>
      </c>
      <c r="I9" s="6">
        <v>39.3277</v>
      </c>
      <c r="J9" s="10">
        <v>84.298000000000002</v>
      </c>
      <c r="K9" s="6">
        <v>244.30260000000001</v>
      </c>
      <c r="L9" s="10">
        <v>35.434800000000003</v>
      </c>
      <c r="M9" s="10">
        <v>8.32</v>
      </c>
      <c r="N9" s="10">
        <v>125.9</v>
      </c>
      <c r="O9" s="6">
        <v>15.120100000000001</v>
      </c>
      <c r="P9" s="6">
        <v>37</v>
      </c>
      <c r="Q9" s="6">
        <v>82.5</v>
      </c>
      <c r="R9" s="6">
        <v>99.6</v>
      </c>
      <c r="S9" s="6">
        <v>55.5</v>
      </c>
      <c r="T9" s="6">
        <v>161.6</v>
      </c>
      <c r="U9" s="4"/>
    </row>
    <row r="10" spans="1:22" x14ac:dyDescent="0.4">
      <c r="A10" t="s">
        <v>7</v>
      </c>
      <c r="B10" s="6">
        <v>54.3249</v>
      </c>
      <c r="C10" s="6">
        <v>35.9</v>
      </c>
      <c r="D10" s="6">
        <v>93.986400000000003</v>
      </c>
      <c r="E10" s="10">
        <v>63.7121</v>
      </c>
      <c r="F10" s="6">
        <v>76.866399999999999</v>
      </c>
      <c r="G10" s="6">
        <v>38.628799999999998</v>
      </c>
      <c r="H10" s="6">
        <v>19.5624</v>
      </c>
      <c r="I10" s="6">
        <v>45.726199999999999</v>
      </c>
      <c r="J10" s="10">
        <v>86.540999999999997</v>
      </c>
      <c r="K10" s="6">
        <v>284.41199999999998</v>
      </c>
      <c r="L10" s="10">
        <v>37.101399999999998</v>
      </c>
      <c r="M10" s="10">
        <v>8.6</v>
      </c>
      <c r="N10" s="10">
        <v>137.5</v>
      </c>
      <c r="O10" s="6">
        <v>15.6553</v>
      </c>
      <c r="P10" s="6">
        <v>42.6</v>
      </c>
      <c r="Q10" s="6">
        <v>86.9</v>
      </c>
      <c r="R10" s="6">
        <v>103.3</v>
      </c>
      <c r="S10" s="6">
        <v>58.2</v>
      </c>
      <c r="T10" s="6">
        <v>164.3</v>
      </c>
      <c r="U10" s="4"/>
    </row>
    <row r="11" spans="1:22" x14ac:dyDescent="0.4">
      <c r="A11" t="s">
        <v>8</v>
      </c>
      <c r="B11" s="6">
        <v>60.314100000000003</v>
      </c>
      <c r="C11" s="6">
        <v>38</v>
      </c>
      <c r="D11" s="6">
        <v>104.22629999999999</v>
      </c>
      <c r="E11" s="10">
        <v>67.619200000000006</v>
      </c>
      <c r="F11" s="6">
        <v>79.261099999999999</v>
      </c>
      <c r="G11" s="6">
        <v>40.186900000000001</v>
      </c>
      <c r="H11" s="6">
        <v>23.098700000000001</v>
      </c>
      <c r="I11" s="6">
        <v>51.422499999999999</v>
      </c>
      <c r="J11" s="10">
        <v>87.755899999999997</v>
      </c>
      <c r="K11" s="6">
        <v>330.90249999999997</v>
      </c>
      <c r="L11" s="10">
        <v>42.173900000000003</v>
      </c>
      <c r="M11" s="10">
        <v>9.19</v>
      </c>
      <c r="N11" s="10">
        <v>148.80000000000001</v>
      </c>
      <c r="O11" s="6">
        <v>16.056699999999999</v>
      </c>
      <c r="P11" s="6">
        <v>47.8</v>
      </c>
      <c r="Q11" s="6">
        <v>90.9</v>
      </c>
      <c r="R11" s="6">
        <v>110.3</v>
      </c>
      <c r="S11" s="6">
        <v>62.1</v>
      </c>
      <c r="T11" s="6">
        <v>168.8</v>
      </c>
      <c r="U11" s="4"/>
    </row>
    <row r="12" spans="1:22" x14ac:dyDescent="0.4">
      <c r="A12" t="s">
        <v>9</v>
      </c>
      <c r="B12" s="6">
        <v>65.528099999999995</v>
      </c>
      <c r="C12" s="6">
        <v>41.6</v>
      </c>
      <c r="D12" s="6">
        <v>117.0001</v>
      </c>
      <c r="E12" s="10">
        <v>70.953299999999999</v>
      </c>
      <c r="F12" s="6">
        <v>81.702799999999996</v>
      </c>
      <c r="G12" s="6">
        <v>42.394199999999998</v>
      </c>
      <c r="H12" s="6">
        <v>28.862100000000002</v>
      </c>
      <c r="I12" s="6">
        <v>56.260399999999997</v>
      </c>
      <c r="J12" s="10">
        <v>87.475499999999997</v>
      </c>
      <c r="K12" s="6">
        <v>381.95080000000002</v>
      </c>
      <c r="L12" s="10">
        <v>47.210099999999997</v>
      </c>
      <c r="M12" s="10">
        <v>10.07</v>
      </c>
      <c r="N12" s="10">
        <v>157.1</v>
      </c>
      <c r="O12" s="6">
        <v>16.993400000000001</v>
      </c>
      <c r="P12" s="6">
        <v>51.8</v>
      </c>
      <c r="Q12" s="6">
        <v>96</v>
      </c>
      <c r="R12" s="6">
        <v>118.8</v>
      </c>
      <c r="S12" s="6">
        <v>67.7</v>
      </c>
      <c r="T12" s="6">
        <v>175.1</v>
      </c>
      <c r="U12" s="4"/>
    </row>
    <row r="13" spans="1:22" x14ac:dyDescent="0.4">
      <c r="A13" t="s">
        <v>10</v>
      </c>
      <c r="B13" s="6">
        <v>67.219200000000001</v>
      </c>
      <c r="C13" s="6">
        <v>45.1</v>
      </c>
      <c r="D13" s="6">
        <v>127.5</v>
      </c>
      <c r="E13" s="10">
        <v>73.349699999999999</v>
      </c>
      <c r="F13" s="6">
        <v>84.614000000000004</v>
      </c>
      <c r="G13" s="6">
        <v>45.121000000000002</v>
      </c>
      <c r="H13" s="6">
        <v>33.752600000000001</v>
      </c>
      <c r="I13" s="6">
        <v>61.254399999999997</v>
      </c>
      <c r="J13" s="10">
        <v>88.223200000000006</v>
      </c>
      <c r="K13" s="6">
        <v>441.20330000000001</v>
      </c>
      <c r="L13" s="10">
        <v>52.753599999999999</v>
      </c>
      <c r="M13" s="10">
        <v>10.81</v>
      </c>
      <c r="N13" s="10">
        <v>162.30000000000001</v>
      </c>
      <c r="O13" s="6">
        <v>17.796199999999999</v>
      </c>
      <c r="P13" s="6">
        <v>60.7</v>
      </c>
      <c r="Q13" s="6">
        <v>99.6</v>
      </c>
      <c r="R13" s="6">
        <v>129.9</v>
      </c>
      <c r="S13" s="6">
        <v>76.7</v>
      </c>
      <c r="T13" s="6">
        <v>177.1</v>
      </c>
      <c r="U13" s="4"/>
    </row>
    <row r="14" spans="1:22" x14ac:dyDescent="0.4">
      <c r="A14" t="s">
        <v>11</v>
      </c>
      <c r="B14" s="6">
        <v>72.715100000000007</v>
      </c>
      <c r="C14" s="6">
        <v>49.5</v>
      </c>
      <c r="D14" s="6">
        <v>135.20009999999999</v>
      </c>
      <c r="E14" s="10">
        <v>76.006500000000003</v>
      </c>
      <c r="F14" s="6">
        <v>87.339100000000002</v>
      </c>
      <c r="G14" s="6">
        <v>48.626800000000003</v>
      </c>
      <c r="H14" s="6">
        <v>39.064599999999999</v>
      </c>
      <c r="I14" s="6">
        <v>63.8294</v>
      </c>
      <c r="J14" s="10">
        <v>89.064300000000003</v>
      </c>
      <c r="K14" s="6">
        <v>456.70010000000002</v>
      </c>
      <c r="L14" s="10">
        <v>56.485500000000002</v>
      </c>
      <c r="M14" s="10">
        <v>12.35</v>
      </c>
      <c r="N14" s="10">
        <v>170.7</v>
      </c>
      <c r="O14" s="6">
        <v>19.2012</v>
      </c>
      <c r="P14" s="6">
        <v>69.900000000000006</v>
      </c>
      <c r="Q14" s="6">
        <v>103.3</v>
      </c>
      <c r="R14" s="6">
        <v>135.69999999999999</v>
      </c>
      <c r="S14" s="6">
        <v>86.3</v>
      </c>
      <c r="T14" s="6">
        <v>181.7</v>
      </c>
      <c r="U14" s="4"/>
    </row>
    <row r="15" spans="1:22" x14ac:dyDescent="0.4">
      <c r="A15" t="s">
        <v>12</v>
      </c>
      <c r="B15" s="6">
        <v>79.831599999999995</v>
      </c>
      <c r="C15" s="6">
        <v>55</v>
      </c>
      <c r="D15" s="6">
        <v>142.80009999999999</v>
      </c>
      <c r="E15" s="10">
        <v>80.4876</v>
      </c>
      <c r="F15" s="6">
        <v>90.015100000000004</v>
      </c>
      <c r="G15" s="6">
        <v>51.418399999999998</v>
      </c>
      <c r="H15" s="6">
        <v>44.527000000000001</v>
      </c>
      <c r="I15" s="6">
        <v>67.106800000000007</v>
      </c>
      <c r="J15" s="10">
        <v>91.400700000000001</v>
      </c>
      <c r="K15" s="6">
        <v>499.54419999999999</v>
      </c>
      <c r="L15" s="10">
        <v>59.818800000000003</v>
      </c>
      <c r="M15" s="10">
        <v>14.56</v>
      </c>
      <c r="N15" s="10">
        <v>180.9</v>
      </c>
      <c r="O15" s="6">
        <v>20.873799999999999</v>
      </c>
      <c r="P15" s="6">
        <v>78.3</v>
      </c>
      <c r="Q15" s="6">
        <v>110.3</v>
      </c>
      <c r="R15" s="6">
        <v>139.19999999999999</v>
      </c>
      <c r="S15" s="6">
        <v>94</v>
      </c>
      <c r="T15" s="6">
        <v>185.2</v>
      </c>
      <c r="U15" s="4"/>
    </row>
    <row r="16" spans="1:22" x14ac:dyDescent="0.4">
      <c r="A16" t="s">
        <v>13</v>
      </c>
      <c r="B16" s="6">
        <v>85.538899999999998</v>
      </c>
      <c r="C16" s="6">
        <v>61.7</v>
      </c>
      <c r="D16" s="6">
        <v>147.9</v>
      </c>
      <c r="E16" s="10">
        <v>86.236699999999999</v>
      </c>
      <c r="F16" s="6">
        <v>91.741100000000003</v>
      </c>
      <c r="G16" s="6">
        <v>54.210099999999997</v>
      </c>
      <c r="H16" s="6">
        <v>51.103000000000002</v>
      </c>
      <c r="I16" s="6">
        <v>70.774199999999993</v>
      </c>
      <c r="J16" s="10">
        <v>94.858599999999996</v>
      </c>
      <c r="K16" s="6">
        <v>576.11670000000004</v>
      </c>
      <c r="L16" s="10">
        <v>63.188400000000001</v>
      </c>
      <c r="M16" s="10">
        <v>16.61</v>
      </c>
      <c r="N16" s="10">
        <v>192.8</v>
      </c>
      <c r="O16" s="6">
        <v>22.479399999999998</v>
      </c>
      <c r="P16" s="6">
        <v>82.5</v>
      </c>
      <c r="Q16" s="6">
        <v>118.8</v>
      </c>
      <c r="R16" s="6">
        <v>141.9</v>
      </c>
      <c r="S16" s="6">
        <v>97.6</v>
      </c>
      <c r="T16" s="6">
        <v>190.7</v>
      </c>
      <c r="U16" s="4"/>
    </row>
    <row r="17" spans="1:22" x14ac:dyDescent="0.4">
      <c r="A17" t="s">
        <v>14</v>
      </c>
      <c r="B17" s="6">
        <v>92.021199999999993</v>
      </c>
      <c r="C17" s="6">
        <v>67.400000000000006</v>
      </c>
      <c r="D17" s="6">
        <v>154.30000000000001</v>
      </c>
      <c r="E17" s="10">
        <v>90.443299999999994</v>
      </c>
      <c r="F17" s="6">
        <v>93.639600000000002</v>
      </c>
      <c r="G17" s="6">
        <v>56.222700000000003</v>
      </c>
      <c r="H17" s="6">
        <v>62.7502</v>
      </c>
      <c r="I17" s="6">
        <v>75.221999999999994</v>
      </c>
      <c r="J17" s="10">
        <v>97.382000000000005</v>
      </c>
      <c r="K17" s="6">
        <v>680.94809999999995</v>
      </c>
      <c r="L17" s="10">
        <v>68.804299999999998</v>
      </c>
      <c r="M17" s="10">
        <v>19.89</v>
      </c>
      <c r="N17" s="10">
        <v>213.9</v>
      </c>
      <c r="O17" s="6">
        <v>24.888000000000002</v>
      </c>
      <c r="P17" s="6">
        <v>86.9</v>
      </c>
      <c r="Q17" s="6">
        <v>129.9</v>
      </c>
      <c r="R17" s="6">
        <v>146</v>
      </c>
      <c r="S17" s="6">
        <v>101.3</v>
      </c>
      <c r="T17" s="6">
        <v>198.3</v>
      </c>
      <c r="U17" s="4"/>
    </row>
    <row r="18" spans="1:22" x14ac:dyDescent="0.4">
      <c r="A18" s="4" t="s">
        <v>30</v>
      </c>
      <c r="B18" s="6">
        <v>99.208200000000005</v>
      </c>
      <c r="C18" s="6">
        <v>70.5</v>
      </c>
      <c r="D18" s="6">
        <v>160.6001</v>
      </c>
      <c r="E18" s="10">
        <v>93.948899999999995</v>
      </c>
      <c r="F18" s="6">
        <v>95.1066</v>
      </c>
      <c r="G18" s="6">
        <v>58.170400000000001</v>
      </c>
      <c r="H18" s="6">
        <v>74.145300000000006</v>
      </c>
      <c r="I18" s="6">
        <v>80.137900000000002</v>
      </c>
      <c r="J18" s="10">
        <v>98.503399999999999</v>
      </c>
      <c r="K18" s="6">
        <v>746.58159999999998</v>
      </c>
      <c r="L18" s="10">
        <v>73.912999999999997</v>
      </c>
      <c r="M18" s="10">
        <v>25.14</v>
      </c>
      <c r="N18" s="10">
        <v>230.8</v>
      </c>
      <c r="O18" s="6">
        <v>29.6</v>
      </c>
      <c r="P18" s="6">
        <v>90.9</v>
      </c>
      <c r="Q18" s="6">
        <v>135.69999999999999</v>
      </c>
      <c r="R18" s="6">
        <v>150.69999999999999</v>
      </c>
      <c r="S18" s="6">
        <v>105.3</v>
      </c>
      <c r="T18" s="6">
        <v>202.416</v>
      </c>
      <c r="U18" s="4"/>
    </row>
    <row r="19" spans="1:22" x14ac:dyDescent="0.4">
      <c r="A19" t="s">
        <v>27</v>
      </c>
      <c r="B19" s="6">
        <v>106</v>
      </c>
      <c r="C19" s="6">
        <v>73.099999999999994</v>
      </c>
      <c r="D19" s="6">
        <v>167.9</v>
      </c>
      <c r="E19" s="10">
        <v>95.912000000000006</v>
      </c>
      <c r="F19" s="6">
        <v>97.091499999999996</v>
      </c>
      <c r="G19" s="6">
        <v>59.598700000000001</v>
      </c>
      <c r="H19" s="6">
        <v>84.826599999999999</v>
      </c>
      <c r="I19" s="6">
        <v>84.897800000000004</v>
      </c>
      <c r="J19" s="10">
        <v>99.531499999999994</v>
      </c>
      <c r="K19" s="6">
        <v>782.13310000000001</v>
      </c>
      <c r="L19" s="10">
        <v>78.079700000000003</v>
      </c>
      <c r="M19" s="10">
        <v>29.3</v>
      </c>
      <c r="N19" s="10">
        <v>234.9</v>
      </c>
      <c r="O19" s="6">
        <v>37</v>
      </c>
      <c r="P19" s="6">
        <v>96</v>
      </c>
      <c r="Q19" s="6">
        <v>139.19999999999999</v>
      </c>
      <c r="R19" s="6">
        <v>154.4</v>
      </c>
      <c r="S19" s="6">
        <v>109.3</v>
      </c>
      <c r="T19" s="17" t="s">
        <v>119</v>
      </c>
      <c r="U19" s="4"/>
    </row>
    <row r="20" spans="1:22" x14ac:dyDescent="0.4">
      <c r="A20" t="s">
        <v>28</v>
      </c>
      <c r="B20" s="6">
        <v>107.6</v>
      </c>
      <c r="C20" s="6">
        <v>76.3</v>
      </c>
      <c r="D20" s="6">
        <v>176.0001</v>
      </c>
      <c r="E20" s="10">
        <v>97.3142</v>
      </c>
      <c r="F20" s="6">
        <v>98.723299999999995</v>
      </c>
      <c r="G20" s="6">
        <v>62.844799999999999</v>
      </c>
      <c r="H20" s="6">
        <v>95.050700000000006</v>
      </c>
      <c r="I20" s="6">
        <v>88.799400000000006</v>
      </c>
      <c r="J20" s="10">
        <v>100.2</v>
      </c>
      <c r="K20" s="6">
        <v>838.65089999999998</v>
      </c>
      <c r="L20" s="10">
        <v>81.376800000000003</v>
      </c>
      <c r="M20" s="10">
        <v>33.869999999999997</v>
      </c>
      <c r="N20" s="10">
        <v>244.3</v>
      </c>
      <c r="O20" s="6">
        <v>42.6</v>
      </c>
      <c r="P20" s="6">
        <v>99.6</v>
      </c>
      <c r="Q20" s="6">
        <v>141.9</v>
      </c>
      <c r="R20" s="6">
        <v>160</v>
      </c>
      <c r="S20" s="6">
        <v>110.5</v>
      </c>
      <c r="T20" s="17" t="s">
        <v>119</v>
      </c>
      <c r="U20" s="4"/>
    </row>
    <row r="21" spans="1:22" x14ac:dyDescent="0.4">
      <c r="A21" t="s">
        <v>29</v>
      </c>
      <c r="B21" s="6">
        <v>107.9</v>
      </c>
      <c r="C21" s="6">
        <v>79.5</v>
      </c>
      <c r="D21" s="6">
        <v>179.30009999999999</v>
      </c>
      <c r="E21" s="10">
        <v>98.9268</v>
      </c>
      <c r="F21" s="6">
        <v>99.845200000000006</v>
      </c>
      <c r="G21" s="6">
        <v>66.285600000000002</v>
      </c>
      <c r="H21" s="6">
        <v>105.20010000000001</v>
      </c>
      <c r="I21" s="6">
        <v>92.622900000000001</v>
      </c>
      <c r="J21" s="10">
        <v>99.8</v>
      </c>
      <c r="K21" s="6">
        <v>878.76030000000003</v>
      </c>
      <c r="L21" s="10">
        <v>84.927499999999995</v>
      </c>
      <c r="M21" s="10">
        <v>39.020000000000003</v>
      </c>
      <c r="N21" s="10">
        <v>250.4</v>
      </c>
      <c r="O21" s="6">
        <v>47.8</v>
      </c>
      <c r="P21" s="6">
        <v>103.3</v>
      </c>
      <c r="Q21" s="6">
        <v>146</v>
      </c>
      <c r="R21" s="6">
        <v>164.4</v>
      </c>
      <c r="S21" s="6">
        <v>115.4</v>
      </c>
      <c r="T21" s="17" t="s">
        <v>119</v>
      </c>
      <c r="U21" s="4"/>
    </row>
    <row r="22" spans="1:22" x14ac:dyDescent="0.4">
      <c r="A22" s="4" t="s">
        <v>132</v>
      </c>
      <c r="E22" s="8"/>
      <c r="J22" s="8"/>
      <c r="L22" s="8"/>
      <c r="M22" s="8"/>
      <c r="N22" s="8"/>
    </row>
    <row r="23" spans="1:22" x14ac:dyDescent="0.4">
      <c r="A23" t="s">
        <v>5</v>
      </c>
      <c r="B23" s="2">
        <f t="shared" ref="B23:T23" si="0">100*B8/B$14</f>
        <v>61.434145040026074</v>
      </c>
      <c r="C23" s="2">
        <f t="shared" si="0"/>
        <v>58.98989898989899</v>
      </c>
      <c r="D23" s="2">
        <f t="shared" si="0"/>
        <v>58.020593180034638</v>
      </c>
      <c r="E23" s="38">
        <f t="shared" si="0"/>
        <v>70.946037509949804</v>
      </c>
      <c r="F23" s="2">
        <f t="shared" si="0"/>
        <v>82.310328363814136</v>
      </c>
      <c r="G23" s="2">
        <f t="shared" si="0"/>
        <v>76.101450229091768</v>
      </c>
      <c r="H23" s="2">
        <f t="shared" si="0"/>
        <v>35.083681901260988</v>
      </c>
      <c r="I23" s="2">
        <f t="shared" si="0"/>
        <v>52.200553350023654</v>
      </c>
      <c r="J23" s="38">
        <f t="shared" si="0"/>
        <v>93.07455400199629</v>
      </c>
      <c r="K23" s="2">
        <f t="shared" si="0"/>
        <v>48.702594985199255</v>
      </c>
      <c r="L23" s="38">
        <f t="shared" si="0"/>
        <v>58.050119057103153</v>
      </c>
      <c r="M23" s="38">
        <f t="shared" si="0"/>
        <v>65.506072874493924</v>
      </c>
      <c r="N23" s="38">
        <f t="shared" si="0"/>
        <v>67.311072056239027</v>
      </c>
      <c r="O23" s="2">
        <f t="shared" si="0"/>
        <v>75.261441993208763</v>
      </c>
      <c r="P23" s="2">
        <f t="shared" si="0"/>
        <v>42.346208869814014</v>
      </c>
      <c r="Q23" s="2">
        <f t="shared" si="0"/>
        <v>75.798644724104548</v>
      </c>
      <c r="R23" s="2">
        <f t="shared" si="0"/>
        <v>70.744288872512897</v>
      </c>
      <c r="S23" s="2">
        <f t="shared" si="0"/>
        <v>60.139049826187723</v>
      </c>
      <c r="T23" s="2">
        <f t="shared" si="0"/>
        <v>87.561915244909201</v>
      </c>
      <c r="U23" s="2">
        <f t="shared" ref="U23:U36" si="1">AVERAGE(B23:T23)</f>
        <v>65.241192161572044</v>
      </c>
      <c r="V23" s="2">
        <f t="shared" ref="V23:V36" si="2">AVERAGE(E23,J23,L23,M23,N23)</f>
        <v>70.977571099956435</v>
      </c>
    </row>
    <row r="24" spans="1:22" x14ac:dyDescent="0.4">
      <c r="A24" t="s">
        <v>6</v>
      </c>
      <c r="B24" s="2">
        <f t="shared" ref="B24:T24" si="3">100*B9/B$14</f>
        <v>67.151114417775659</v>
      </c>
      <c r="C24" s="2">
        <f t="shared" si="3"/>
        <v>66.262626262626256</v>
      </c>
      <c r="D24" s="2">
        <f t="shared" si="3"/>
        <v>62.168149283913252</v>
      </c>
      <c r="E24" s="38">
        <f t="shared" si="3"/>
        <v>77.244709334070109</v>
      </c>
      <c r="F24" s="2">
        <f t="shared" si="3"/>
        <v>86.181217805083875</v>
      </c>
      <c r="G24" s="2">
        <f t="shared" si="3"/>
        <v>77.837118625942892</v>
      </c>
      <c r="H24" s="2">
        <f t="shared" si="3"/>
        <v>41.756475171894763</v>
      </c>
      <c r="I24" s="2">
        <f t="shared" si="3"/>
        <v>61.613770456874107</v>
      </c>
      <c r="J24" s="38">
        <f t="shared" si="3"/>
        <v>94.648473069456543</v>
      </c>
      <c r="K24" s="2">
        <f t="shared" si="3"/>
        <v>53.493003395444845</v>
      </c>
      <c r="L24" s="38">
        <f t="shared" si="3"/>
        <v>62.732559683458597</v>
      </c>
      <c r="M24" s="38">
        <f t="shared" si="3"/>
        <v>67.368421052631575</v>
      </c>
      <c r="N24" s="38">
        <f t="shared" si="3"/>
        <v>73.755125951962512</v>
      </c>
      <c r="O24" s="2">
        <f t="shared" si="3"/>
        <v>78.745599233381242</v>
      </c>
      <c r="P24" s="2">
        <f t="shared" si="3"/>
        <v>52.932761087267522</v>
      </c>
      <c r="Q24" s="2">
        <f t="shared" si="3"/>
        <v>79.864472410454994</v>
      </c>
      <c r="R24" s="2">
        <f t="shared" si="3"/>
        <v>73.39719970523214</v>
      </c>
      <c r="S24" s="2">
        <f t="shared" si="3"/>
        <v>64.310544611819239</v>
      </c>
      <c r="T24" s="2">
        <f t="shared" si="3"/>
        <v>88.937809576224552</v>
      </c>
      <c r="U24" s="2">
        <f t="shared" si="1"/>
        <v>70.021113217658652</v>
      </c>
      <c r="V24" s="2">
        <f t="shared" si="2"/>
        <v>75.149857818315866</v>
      </c>
    </row>
    <row r="25" spans="1:22" x14ac:dyDescent="0.4">
      <c r="A25" t="s">
        <v>7</v>
      </c>
      <c r="B25" s="2">
        <f t="shared" ref="B25:T25" si="4">100*B10/B$14</f>
        <v>74.709241959372946</v>
      </c>
      <c r="C25" s="2">
        <f t="shared" si="4"/>
        <v>72.525252525252526</v>
      </c>
      <c r="D25" s="2">
        <f t="shared" si="4"/>
        <v>69.51651662979539</v>
      </c>
      <c r="E25" s="38">
        <f t="shared" si="4"/>
        <v>83.824541322123764</v>
      </c>
      <c r="F25" s="2">
        <f t="shared" si="4"/>
        <v>88.009150540823057</v>
      </c>
      <c r="G25" s="2">
        <f t="shared" si="4"/>
        <v>79.439321526401073</v>
      </c>
      <c r="H25" s="2">
        <f t="shared" si="4"/>
        <v>50.077051857692133</v>
      </c>
      <c r="I25" s="2">
        <f t="shared" si="4"/>
        <v>71.638147938097489</v>
      </c>
      <c r="J25" s="38">
        <f t="shared" si="4"/>
        <v>97.166878311512022</v>
      </c>
      <c r="K25" s="2">
        <f t="shared" si="4"/>
        <v>62.275440710435568</v>
      </c>
      <c r="L25" s="38">
        <f t="shared" si="4"/>
        <v>65.683051402572332</v>
      </c>
      <c r="M25" s="38">
        <f t="shared" si="4"/>
        <v>69.635627530364374</v>
      </c>
      <c r="N25" s="38">
        <f t="shared" si="4"/>
        <v>80.550673696543655</v>
      </c>
      <c r="O25" s="2">
        <f t="shared" si="4"/>
        <v>81.532925025519233</v>
      </c>
      <c r="P25" s="2">
        <f t="shared" si="4"/>
        <v>60.944206008583684</v>
      </c>
      <c r="Q25" s="2">
        <f t="shared" si="4"/>
        <v>84.123910939012589</v>
      </c>
      <c r="R25" s="2">
        <f t="shared" si="4"/>
        <v>76.123802505526911</v>
      </c>
      <c r="S25" s="2">
        <f t="shared" si="4"/>
        <v>67.439165701042882</v>
      </c>
      <c r="T25" s="2">
        <f t="shared" si="4"/>
        <v>90.423775454045142</v>
      </c>
      <c r="U25" s="2">
        <f t="shared" si="1"/>
        <v>75.033614820248246</v>
      </c>
      <c r="V25" s="2">
        <f t="shared" si="2"/>
        <v>79.372154452623221</v>
      </c>
    </row>
    <row r="26" spans="1:22" x14ac:dyDescent="0.4">
      <c r="A26" t="s">
        <v>8</v>
      </c>
      <c r="B26" s="2">
        <f t="shared" ref="B26:T26" si="5">100*B11/B$14</f>
        <v>82.945770548345536</v>
      </c>
      <c r="C26" s="2">
        <f t="shared" si="5"/>
        <v>76.767676767676761</v>
      </c>
      <c r="D26" s="2">
        <f t="shared" si="5"/>
        <v>77.090401560353868</v>
      </c>
      <c r="E26" s="38">
        <f t="shared" si="5"/>
        <v>88.965022728319298</v>
      </c>
      <c r="F26" s="2">
        <f t="shared" si="5"/>
        <v>90.750992396303602</v>
      </c>
      <c r="G26" s="2">
        <f t="shared" si="5"/>
        <v>82.643521679403122</v>
      </c>
      <c r="H26" s="2">
        <f t="shared" si="5"/>
        <v>59.129493198445651</v>
      </c>
      <c r="I26" s="2">
        <f t="shared" si="5"/>
        <v>80.562405411926164</v>
      </c>
      <c r="J26" s="38">
        <f t="shared" si="5"/>
        <v>98.530948988539734</v>
      </c>
      <c r="K26" s="2">
        <f t="shared" si="5"/>
        <v>72.45509690056997</v>
      </c>
      <c r="L26" s="38">
        <f t="shared" si="5"/>
        <v>74.663232156925233</v>
      </c>
      <c r="M26" s="38">
        <f t="shared" si="5"/>
        <v>74.412955465587046</v>
      </c>
      <c r="N26" s="38">
        <f t="shared" si="5"/>
        <v>87.170474516695975</v>
      </c>
      <c r="O26" s="2">
        <f t="shared" si="5"/>
        <v>83.623419369622724</v>
      </c>
      <c r="P26" s="2">
        <f t="shared" si="5"/>
        <v>68.38340486409156</v>
      </c>
      <c r="Q26" s="2">
        <f t="shared" si="5"/>
        <v>87.996127783155856</v>
      </c>
      <c r="R26" s="2">
        <f t="shared" si="5"/>
        <v>81.282240235814299</v>
      </c>
      <c r="S26" s="2">
        <f t="shared" si="5"/>
        <v>71.958285052143694</v>
      </c>
      <c r="T26" s="2">
        <f t="shared" si="5"/>
        <v>92.900385250412768</v>
      </c>
      <c r="U26" s="2">
        <f t="shared" si="1"/>
        <v>80.643781835491197</v>
      </c>
      <c r="V26" s="2">
        <f t="shared" si="2"/>
        <v>84.748526771213463</v>
      </c>
    </row>
    <row r="27" spans="1:22" x14ac:dyDescent="0.4">
      <c r="A27" t="s">
        <v>9</v>
      </c>
      <c r="B27" s="2">
        <f t="shared" ref="B27:T27" si="6">100*B12/B$14</f>
        <v>90.11622070244006</v>
      </c>
      <c r="C27" s="2">
        <f t="shared" si="6"/>
        <v>84.040404040404042</v>
      </c>
      <c r="D27" s="2">
        <f t="shared" si="6"/>
        <v>86.5384714952134</v>
      </c>
      <c r="E27" s="38">
        <f t="shared" si="6"/>
        <v>93.351621242920004</v>
      </c>
      <c r="F27" s="2">
        <f t="shared" si="6"/>
        <v>93.546647492360236</v>
      </c>
      <c r="G27" s="2">
        <f t="shared" si="6"/>
        <v>87.182788092163165</v>
      </c>
      <c r="H27" s="2">
        <f t="shared" si="6"/>
        <v>73.883004049702294</v>
      </c>
      <c r="I27" s="2">
        <f t="shared" si="6"/>
        <v>88.141828060423563</v>
      </c>
      <c r="J27" s="38">
        <f t="shared" si="6"/>
        <v>98.216120263674654</v>
      </c>
      <c r="K27" s="2">
        <f t="shared" si="6"/>
        <v>83.632738420683509</v>
      </c>
      <c r="L27" s="38">
        <f t="shared" si="6"/>
        <v>83.579148631064598</v>
      </c>
      <c r="M27" s="38">
        <f t="shared" si="6"/>
        <v>81.538461538461547</v>
      </c>
      <c r="N27" s="38">
        <f t="shared" si="6"/>
        <v>92.032806092560051</v>
      </c>
      <c r="O27" s="2">
        <f t="shared" si="6"/>
        <v>88.501760306647512</v>
      </c>
      <c r="P27" s="2">
        <f t="shared" si="6"/>
        <v>74.105865522174525</v>
      </c>
      <c r="Q27" s="2">
        <f t="shared" si="6"/>
        <v>92.933204259438526</v>
      </c>
      <c r="R27" s="2">
        <f t="shared" si="6"/>
        <v>87.546057479734714</v>
      </c>
      <c r="S27" s="2">
        <f t="shared" si="6"/>
        <v>78.447276940903834</v>
      </c>
      <c r="T27" s="2">
        <f t="shared" si="6"/>
        <v>96.367638965327473</v>
      </c>
      <c r="U27" s="2">
        <f t="shared" si="1"/>
        <v>87.036950715594628</v>
      </c>
      <c r="V27" s="2">
        <f t="shared" si="2"/>
        <v>89.743631553736165</v>
      </c>
    </row>
    <row r="28" spans="1:22" x14ac:dyDescent="0.4">
      <c r="A28" t="s">
        <v>10</v>
      </c>
      <c r="B28" s="2">
        <f t="shared" ref="B28:T28" si="7">100*B13/B$14</f>
        <v>92.441872458402713</v>
      </c>
      <c r="C28" s="2">
        <f t="shared" si="7"/>
        <v>91.111111111111114</v>
      </c>
      <c r="D28" s="2">
        <f t="shared" si="7"/>
        <v>94.304663975840256</v>
      </c>
      <c r="E28" s="38">
        <f t="shared" si="7"/>
        <v>96.504509482741611</v>
      </c>
      <c r="F28" s="2">
        <f t="shared" si="7"/>
        <v>96.87986251289513</v>
      </c>
      <c r="G28" s="2">
        <f t="shared" si="7"/>
        <v>92.790395419809656</v>
      </c>
      <c r="H28" s="2">
        <f t="shared" si="7"/>
        <v>86.402011027887156</v>
      </c>
      <c r="I28" s="2">
        <f t="shared" si="7"/>
        <v>95.965808859240411</v>
      </c>
      <c r="J28" s="38">
        <f t="shared" si="7"/>
        <v>99.055626103837326</v>
      </c>
      <c r="K28" s="2">
        <f t="shared" si="7"/>
        <v>96.606788568690916</v>
      </c>
      <c r="L28" s="38">
        <f t="shared" si="7"/>
        <v>93.393171698931582</v>
      </c>
      <c r="M28" s="38">
        <f t="shared" si="7"/>
        <v>87.530364372469634</v>
      </c>
      <c r="N28" s="38">
        <f t="shared" si="7"/>
        <v>95.079086115992993</v>
      </c>
      <c r="O28" s="2">
        <f t="shared" si="7"/>
        <v>92.682748994854478</v>
      </c>
      <c r="P28" s="2">
        <f t="shared" si="7"/>
        <v>86.838340486409152</v>
      </c>
      <c r="Q28" s="2">
        <f t="shared" si="7"/>
        <v>96.418199419167479</v>
      </c>
      <c r="R28" s="2">
        <f t="shared" si="7"/>
        <v>95.725865880619025</v>
      </c>
      <c r="S28" s="2">
        <f t="shared" si="7"/>
        <v>88.876013904982628</v>
      </c>
      <c r="T28" s="2">
        <f t="shared" si="7"/>
        <v>97.468354430379748</v>
      </c>
      <c r="U28" s="2">
        <f t="shared" si="1"/>
        <v>93.47762078022437</v>
      </c>
      <c r="V28" s="2">
        <f t="shared" si="2"/>
        <v>94.312551554794624</v>
      </c>
    </row>
    <row r="29" spans="1:22" x14ac:dyDescent="0.4">
      <c r="A29" t="s">
        <v>11</v>
      </c>
      <c r="B29" s="2">
        <f t="shared" ref="B29:T29" si="8">100*B14/B$14</f>
        <v>100</v>
      </c>
      <c r="C29" s="2">
        <f t="shared" si="8"/>
        <v>100</v>
      </c>
      <c r="D29" s="2">
        <f t="shared" si="8"/>
        <v>100</v>
      </c>
      <c r="E29" s="38">
        <f t="shared" si="8"/>
        <v>100</v>
      </c>
      <c r="F29" s="2">
        <f t="shared" si="8"/>
        <v>100</v>
      </c>
      <c r="G29" s="2">
        <f t="shared" si="8"/>
        <v>100</v>
      </c>
      <c r="H29" s="2">
        <f t="shared" si="8"/>
        <v>100</v>
      </c>
      <c r="I29" s="2">
        <f t="shared" si="8"/>
        <v>100</v>
      </c>
      <c r="J29" s="38">
        <f t="shared" si="8"/>
        <v>100</v>
      </c>
      <c r="K29" s="2">
        <f t="shared" si="8"/>
        <v>100</v>
      </c>
      <c r="L29" s="38">
        <f t="shared" si="8"/>
        <v>100</v>
      </c>
      <c r="M29" s="38">
        <f t="shared" si="8"/>
        <v>100</v>
      </c>
      <c r="N29" s="38">
        <f t="shared" si="8"/>
        <v>100</v>
      </c>
      <c r="O29" s="2">
        <f t="shared" si="8"/>
        <v>100</v>
      </c>
      <c r="P29" s="2">
        <f t="shared" si="8"/>
        <v>100</v>
      </c>
      <c r="Q29" s="2">
        <f t="shared" si="8"/>
        <v>100</v>
      </c>
      <c r="R29" s="2">
        <f t="shared" si="8"/>
        <v>100</v>
      </c>
      <c r="S29" s="2">
        <f t="shared" si="8"/>
        <v>100</v>
      </c>
      <c r="T29" s="2">
        <f t="shared" si="8"/>
        <v>100</v>
      </c>
      <c r="U29" s="2">
        <f t="shared" si="1"/>
        <v>100</v>
      </c>
      <c r="V29" s="2">
        <f t="shared" si="2"/>
        <v>100</v>
      </c>
    </row>
    <row r="30" spans="1:22" x14ac:dyDescent="0.4">
      <c r="A30" t="s">
        <v>12</v>
      </c>
      <c r="B30" s="2">
        <f t="shared" ref="B30:T30" si="9">100*B15/B$14</f>
        <v>109.78682556992976</v>
      </c>
      <c r="C30" s="2">
        <f t="shared" si="9"/>
        <v>111.11111111111111</v>
      </c>
      <c r="D30" s="2">
        <f t="shared" si="9"/>
        <v>105.62129761738342</v>
      </c>
      <c r="E30" s="38">
        <f t="shared" si="9"/>
        <v>105.895679974739</v>
      </c>
      <c r="F30" s="2">
        <f t="shared" si="9"/>
        <v>103.06391982514131</v>
      </c>
      <c r="G30" s="2">
        <f t="shared" si="9"/>
        <v>105.74086717612509</v>
      </c>
      <c r="H30" s="2">
        <f t="shared" si="9"/>
        <v>113.98299227433533</v>
      </c>
      <c r="I30" s="2">
        <f t="shared" si="9"/>
        <v>105.13462448338854</v>
      </c>
      <c r="J30" s="38">
        <f t="shared" si="9"/>
        <v>102.62327329805544</v>
      </c>
      <c r="K30" s="2">
        <f t="shared" si="9"/>
        <v>109.38123289221963</v>
      </c>
      <c r="L30" s="38">
        <f t="shared" si="9"/>
        <v>105.90116047481212</v>
      </c>
      <c r="M30" s="38">
        <f t="shared" si="9"/>
        <v>117.89473684210526</v>
      </c>
      <c r="N30" s="38">
        <f t="shared" si="9"/>
        <v>105.97539543057997</v>
      </c>
      <c r="O30" s="2">
        <f t="shared" si="9"/>
        <v>108.71091390121451</v>
      </c>
      <c r="P30" s="2">
        <f t="shared" si="9"/>
        <v>112.01716738197425</v>
      </c>
      <c r="Q30" s="2">
        <f t="shared" si="9"/>
        <v>106.77637947725073</v>
      </c>
      <c r="R30" s="2">
        <f t="shared" si="9"/>
        <v>102.5792188651437</v>
      </c>
      <c r="S30" s="2">
        <f t="shared" si="9"/>
        <v>108.92236384704519</v>
      </c>
      <c r="T30" s="2">
        <f t="shared" si="9"/>
        <v>101.9262520638415</v>
      </c>
      <c r="U30" s="2">
        <f t="shared" si="1"/>
        <v>107.52870592138926</v>
      </c>
      <c r="V30" s="2">
        <f t="shared" si="2"/>
        <v>107.65804920405836</v>
      </c>
    </row>
    <row r="31" spans="1:22" x14ac:dyDescent="0.4">
      <c r="A31" t="s">
        <v>13</v>
      </c>
      <c r="B31" s="2">
        <f t="shared" ref="B31:T31" si="10">100*B16/B$14</f>
        <v>117.63567677139959</v>
      </c>
      <c r="C31" s="2">
        <f t="shared" si="10"/>
        <v>124.64646464646465</v>
      </c>
      <c r="D31" s="2">
        <f t="shared" si="10"/>
        <v>109.3934102119747</v>
      </c>
      <c r="E31" s="38">
        <f t="shared" si="10"/>
        <v>113.45963832040681</v>
      </c>
      <c r="F31" s="2">
        <f t="shared" si="10"/>
        <v>105.04012521310617</v>
      </c>
      <c r="G31" s="2">
        <f t="shared" si="10"/>
        <v>111.4819400001645</v>
      </c>
      <c r="H31" s="2">
        <f t="shared" si="10"/>
        <v>130.81664729704133</v>
      </c>
      <c r="I31" s="2">
        <f t="shared" si="10"/>
        <v>110.88025267353288</v>
      </c>
      <c r="J31" s="38">
        <f t="shared" si="10"/>
        <v>106.50574921713861</v>
      </c>
      <c r="K31" s="2">
        <f t="shared" si="10"/>
        <v>126.14770612049352</v>
      </c>
      <c r="L31" s="38">
        <f t="shared" si="10"/>
        <v>111.86658522983774</v>
      </c>
      <c r="M31" s="38">
        <f t="shared" si="10"/>
        <v>134.49392712550608</v>
      </c>
      <c r="N31" s="38">
        <f t="shared" si="10"/>
        <v>112.94669009958993</v>
      </c>
      <c r="O31" s="2">
        <f t="shared" si="10"/>
        <v>117.07289127762846</v>
      </c>
      <c r="P31" s="2">
        <f t="shared" si="10"/>
        <v>118.02575107296137</v>
      </c>
      <c r="Q31" s="2">
        <f t="shared" si="10"/>
        <v>115.00484027105519</v>
      </c>
      <c r="R31" s="2">
        <f t="shared" si="10"/>
        <v>104.56890198968313</v>
      </c>
      <c r="S31" s="2">
        <f t="shared" si="10"/>
        <v>113.09385863267671</v>
      </c>
      <c r="T31" s="2">
        <f t="shared" si="10"/>
        <v>104.95321959273528</v>
      </c>
      <c r="U31" s="2">
        <f t="shared" si="1"/>
        <v>115.1596987243893</v>
      </c>
      <c r="V31" s="2">
        <f t="shared" si="2"/>
        <v>115.85451799849582</v>
      </c>
    </row>
    <row r="32" spans="1:22" x14ac:dyDescent="0.4">
      <c r="A32" t="s">
        <v>14</v>
      </c>
      <c r="B32" s="2">
        <f t="shared" ref="B32:T32" si="11">100*B17/B$14</f>
        <v>126.55033136171164</v>
      </c>
      <c r="C32" s="2">
        <f t="shared" si="11"/>
        <v>136.16161616161617</v>
      </c>
      <c r="D32" s="2">
        <f t="shared" si="11"/>
        <v>114.12713452135023</v>
      </c>
      <c r="E32" s="38">
        <f t="shared" si="11"/>
        <v>118.99416497273259</v>
      </c>
      <c r="F32" s="2">
        <f t="shared" si="11"/>
        <v>107.21383664361095</v>
      </c>
      <c r="G32" s="2">
        <f t="shared" si="11"/>
        <v>115.62080992374575</v>
      </c>
      <c r="H32" s="2">
        <f t="shared" si="11"/>
        <v>160.6318764303231</v>
      </c>
      <c r="I32" s="2">
        <f t="shared" si="11"/>
        <v>117.84851494765735</v>
      </c>
      <c r="J32" s="38">
        <f t="shared" si="11"/>
        <v>109.33898318405916</v>
      </c>
      <c r="K32" s="2">
        <f t="shared" si="11"/>
        <v>149.10180663415662</v>
      </c>
      <c r="L32" s="38">
        <f t="shared" si="11"/>
        <v>121.8087827849625</v>
      </c>
      <c r="M32" s="38">
        <f t="shared" si="11"/>
        <v>161.05263157894737</v>
      </c>
      <c r="N32" s="38">
        <f t="shared" si="11"/>
        <v>125.30755711775045</v>
      </c>
      <c r="O32" s="2">
        <f t="shared" si="11"/>
        <v>129.61689894381601</v>
      </c>
      <c r="P32" s="2">
        <f t="shared" si="11"/>
        <v>124.32045779685264</v>
      </c>
      <c r="Q32" s="2">
        <f t="shared" si="11"/>
        <v>125.75024201355276</v>
      </c>
      <c r="R32" s="2">
        <f t="shared" si="11"/>
        <v>107.59027266028004</v>
      </c>
      <c r="S32" s="2">
        <f t="shared" si="11"/>
        <v>117.38122827346466</v>
      </c>
      <c r="T32" s="2">
        <f t="shared" si="11"/>
        <v>109.13593835993396</v>
      </c>
      <c r="U32" s="2">
        <f t="shared" si="1"/>
        <v>125.13437285844863</v>
      </c>
      <c r="V32" s="2">
        <f t="shared" si="2"/>
        <v>127.30042392769042</v>
      </c>
    </row>
    <row r="33" spans="1:22" x14ac:dyDescent="0.4">
      <c r="A33" t="s">
        <v>15</v>
      </c>
      <c r="B33" s="2">
        <f t="shared" ref="B33:T33" si="12">100*B18/B$14</f>
        <v>136.43411065927157</v>
      </c>
      <c r="C33" s="2">
        <f t="shared" si="12"/>
        <v>142.42424242424244</v>
      </c>
      <c r="D33" s="2">
        <f t="shared" si="12"/>
        <v>118.78696835283407</v>
      </c>
      <c r="E33" s="38">
        <f t="shared" si="12"/>
        <v>123.60640208403227</v>
      </c>
      <c r="F33" s="2">
        <f t="shared" si="12"/>
        <v>108.8934967271245</v>
      </c>
      <c r="G33" s="2">
        <f t="shared" si="12"/>
        <v>119.62621435093405</v>
      </c>
      <c r="H33" s="2">
        <f t="shared" si="12"/>
        <v>189.80176425715356</v>
      </c>
      <c r="I33" s="2">
        <f t="shared" si="12"/>
        <v>125.55013833750591</v>
      </c>
      <c r="J33" s="38">
        <f t="shared" si="12"/>
        <v>110.59807352665433</v>
      </c>
      <c r="K33" s="2">
        <f t="shared" si="12"/>
        <v>163.47305376110054</v>
      </c>
      <c r="L33" s="38">
        <f t="shared" si="12"/>
        <v>130.85305078294428</v>
      </c>
      <c r="M33" s="38">
        <f t="shared" si="12"/>
        <v>203.56275303643724</v>
      </c>
      <c r="N33" s="38">
        <f t="shared" si="12"/>
        <v>135.20796719390745</v>
      </c>
      <c r="O33" s="2">
        <f t="shared" si="12"/>
        <v>154.15703185217592</v>
      </c>
      <c r="P33" s="2">
        <f t="shared" si="12"/>
        <v>130.0429184549356</v>
      </c>
      <c r="Q33" s="2">
        <f t="shared" si="12"/>
        <v>131.36495643756049</v>
      </c>
      <c r="R33" s="2">
        <f t="shared" si="12"/>
        <v>111.05379513633014</v>
      </c>
      <c r="S33" s="2">
        <f t="shared" si="12"/>
        <v>122.0162224797219</v>
      </c>
      <c r="T33" s="2">
        <f t="shared" si="12"/>
        <v>111.40121078701155</v>
      </c>
      <c r="U33" s="2">
        <f t="shared" si="1"/>
        <v>135.20286161273043</v>
      </c>
      <c r="V33" s="2">
        <f t="shared" si="2"/>
        <v>140.76564932479511</v>
      </c>
    </row>
    <row r="34" spans="1:22" x14ac:dyDescent="0.4">
      <c r="A34" t="s">
        <v>27</v>
      </c>
      <c r="B34" s="2">
        <f t="shared" ref="B34:S34" si="13">100*B19/B$14</f>
        <v>145.77439899003093</v>
      </c>
      <c r="C34" s="2">
        <f t="shared" si="13"/>
        <v>147.67676767676767</v>
      </c>
      <c r="D34" s="2">
        <f t="shared" si="13"/>
        <v>124.18629867877317</v>
      </c>
      <c r="E34" s="38">
        <f t="shared" si="13"/>
        <v>126.18920750198997</v>
      </c>
      <c r="F34" s="2">
        <f t="shared" si="13"/>
        <v>111.16613292328407</v>
      </c>
      <c r="G34" s="2">
        <f t="shared" si="13"/>
        <v>122.56348351115022</v>
      </c>
      <c r="H34" s="2">
        <f t="shared" si="13"/>
        <v>217.1444223158563</v>
      </c>
      <c r="I34" s="2">
        <f t="shared" si="13"/>
        <v>133.00736024465215</v>
      </c>
      <c r="J34" s="38">
        <f t="shared" si="13"/>
        <v>111.75240809168207</v>
      </c>
      <c r="K34" s="2">
        <f t="shared" si="13"/>
        <v>171.25748384990499</v>
      </c>
      <c r="L34" s="38">
        <f t="shared" si="13"/>
        <v>138.2296341538979</v>
      </c>
      <c r="M34" s="38">
        <f t="shared" si="13"/>
        <v>237.24696356275305</v>
      </c>
      <c r="N34" s="38">
        <f t="shared" si="13"/>
        <v>137.60984182776804</v>
      </c>
      <c r="O34" s="2">
        <f t="shared" si="13"/>
        <v>192.69628981521987</v>
      </c>
      <c r="P34" s="2">
        <f t="shared" si="13"/>
        <v>137.33905579399141</v>
      </c>
      <c r="Q34" s="2">
        <f t="shared" si="13"/>
        <v>134.75314617618585</v>
      </c>
      <c r="R34" s="2">
        <f t="shared" si="13"/>
        <v>113.78039793662492</v>
      </c>
      <c r="S34" s="2">
        <f t="shared" si="13"/>
        <v>126.65121668597915</v>
      </c>
      <c r="T34" s="17" t="s">
        <v>119</v>
      </c>
      <c r="U34" s="2">
        <f t="shared" si="1"/>
        <v>146.05691720758398</v>
      </c>
      <c r="V34" s="2">
        <f t="shared" si="2"/>
        <v>150.2056110276182</v>
      </c>
    </row>
    <row r="35" spans="1:22" x14ac:dyDescent="0.4">
      <c r="A35" t="s">
        <v>28</v>
      </c>
      <c r="B35" s="2">
        <f t="shared" ref="B35:S35" si="14">100*B20/B$14</f>
        <v>147.97476727667291</v>
      </c>
      <c r="C35" s="2">
        <f t="shared" si="14"/>
        <v>154.14141414141415</v>
      </c>
      <c r="D35" s="2">
        <f t="shared" si="14"/>
        <v>130.17749247226891</v>
      </c>
      <c r="E35" s="38">
        <f t="shared" si="14"/>
        <v>128.03404971943189</v>
      </c>
      <c r="F35" s="2">
        <f t="shared" si="14"/>
        <v>113.03448283758362</v>
      </c>
      <c r="G35" s="2">
        <f t="shared" si="14"/>
        <v>129.23902045785451</v>
      </c>
      <c r="H35" s="2">
        <f t="shared" si="14"/>
        <v>243.31671129360086</v>
      </c>
      <c r="I35" s="2">
        <f t="shared" si="14"/>
        <v>139.11990399408424</v>
      </c>
      <c r="J35" s="38">
        <f t="shared" si="14"/>
        <v>112.50298941326659</v>
      </c>
      <c r="K35" s="2">
        <f t="shared" si="14"/>
        <v>183.63273842068349</v>
      </c>
      <c r="L35" s="38">
        <f t="shared" si="14"/>
        <v>144.06670738508112</v>
      </c>
      <c r="M35" s="38">
        <f t="shared" si="14"/>
        <v>274.25101214574897</v>
      </c>
      <c r="N35" s="38">
        <f t="shared" si="14"/>
        <v>143.11657879320447</v>
      </c>
      <c r="O35" s="2">
        <f t="shared" si="14"/>
        <v>221.86113367914504</v>
      </c>
      <c r="P35" s="2">
        <f t="shared" si="14"/>
        <v>142.48927038626607</v>
      </c>
      <c r="Q35" s="2">
        <f t="shared" si="14"/>
        <v>137.36689254598258</v>
      </c>
      <c r="R35" s="2">
        <f t="shared" si="14"/>
        <v>117.90714812085484</v>
      </c>
      <c r="S35" s="2">
        <f t="shared" si="14"/>
        <v>128.04171494785632</v>
      </c>
      <c r="T35" s="17" t="s">
        <v>119</v>
      </c>
      <c r="U35" s="2">
        <f t="shared" si="1"/>
        <v>155.01522377950005</v>
      </c>
      <c r="V35" s="2">
        <f t="shared" si="2"/>
        <v>160.39426749134662</v>
      </c>
    </row>
    <row r="36" spans="1:22" x14ac:dyDescent="0.4">
      <c r="A36" t="s">
        <v>29</v>
      </c>
      <c r="B36" s="2">
        <f t="shared" ref="B36:S36" si="15">100*B21/B$14</f>
        <v>148.38733633041829</v>
      </c>
      <c r="C36" s="2">
        <f t="shared" si="15"/>
        <v>160.60606060606059</v>
      </c>
      <c r="D36" s="2">
        <f t="shared" si="15"/>
        <v>132.61831906929064</v>
      </c>
      <c r="E36" s="38">
        <f t="shared" si="15"/>
        <v>130.15571036687652</v>
      </c>
      <c r="F36" s="2">
        <f t="shared" si="15"/>
        <v>114.31901633976078</v>
      </c>
      <c r="G36" s="2">
        <f t="shared" si="15"/>
        <v>136.31495389373762</v>
      </c>
      <c r="H36" s="2">
        <f t="shared" si="15"/>
        <v>269.2977785514251</v>
      </c>
      <c r="I36" s="2">
        <f t="shared" si="15"/>
        <v>145.11009033454803</v>
      </c>
      <c r="J36" s="38">
        <f t="shared" si="15"/>
        <v>112.05387568307391</v>
      </c>
      <c r="K36" s="2">
        <f t="shared" si="15"/>
        <v>192.41517573567424</v>
      </c>
      <c r="L36" s="38">
        <f t="shared" si="15"/>
        <v>150.35274539483584</v>
      </c>
      <c r="M36" s="38">
        <f t="shared" si="15"/>
        <v>315.95141700404861</v>
      </c>
      <c r="N36" s="38">
        <f t="shared" si="15"/>
        <v>146.69009958992385</v>
      </c>
      <c r="O36" s="2">
        <f t="shared" si="15"/>
        <v>248.94277440993272</v>
      </c>
      <c r="P36" s="2">
        <f t="shared" si="15"/>
        <v>147.78254649499283</v>
      </c>
      <c r="Q36" s="2">
        <f t="shared" si="15"/>
        <v>141.33591481122943</v>
      </c>
      <c r="R36" s="2">
        <f t="shared" si="15"/>
        <v>121.14959469417835</v>
      </c>
      <c r="S36" s="2">
        <f t="shared" si="15"/>
        <v>133.71958285052145</v>
      </c>
      <c r="T36" s="17" t="s">
        <v>119</v>
      </c>
      <c r="U36" s="2">
        <f t="shared" si="1"/>
        <v>163.73349956447382</v>
      </c>
      <c r="V36" s="2">
        <f t="shared" si="2"/>
        <v>171.04076960775174</v>
      </c>
    </row>
    <row r="37" spans="1:22" x14ac:dyDescent="0.4">
      <c r="B37" s="3" t="s">
        <v>16</v>
      </c>
      <c r="C37" s="3" t="s">
        <v>16</v>
      </c>
      <c r="D37" s="3" t="s">
        <v>16</v>
      </c>
      <c r="E37" s="3" t="s">
        <v>16</v>
      </c>
    </row>
    <row r="38" spans="1:22" x14ac:dyDescent="0.4">
      <c r="A38" s="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</vt:lpstr>
      <vt:lpstr>Crises_dates</vt:lpstr>
      <vt:lpstr>Figure 13.4</vt:lpstr>
      <vt:lpstr>Real_equity_prices</vt:lpstr>
      <vt:lpstr>CPI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cp:lastPrinted>2008-02-05T19:44:23Z</cp:lastPrinted>
  <dcterms:created xsi:type="dcterms:W3CDTF">2007-12-18T19:34:45Z</dcterms:created>
  <dcterms:modified xsi:type="dcterms:W3CDTF">2015-11-20T12:54:21Z</dcterms:modified>
</cp:coreProperties>
</file>