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3\"/>
    </mc:Choice>
  </mc:AlternateContent>
  <bookViews>
    <workbookView xWindow="0" yWindow="0" windowWidth="19200" windowHeight="7425" tabRatio="829"/>
  </bookViews>
  <sheets>
    <sheet name="Reference" sheetId="35" r:id="rId1"/>
    <sheet name="Crises_dates" sheetId="26" r:id="rId2"/>
    <sheet name="Figure 13.3" sheetId="25" r:id="rId3"/>
    <sheet name="Real_house_prices" sheetId="30" r:id="rId4"/>
    <sheet name="CPI" sheetId="27" r:id="rId5"/>
  </sheets>
  <calcPr calcId="152511"/>
</workbook>
</file>

<file path=xl/calcChain.xml><?xml version="1.0" encoding="utf-8"?>
<calcChain xmlns="http://schemas.openxmlformats.org/spreadsheetml/2006/main">
  <c r="T34" i="30" l="1"/>
  <c r="B23" i="30"/>
  <c r="C23" i="30"/>
  <c r="D23" i="30"/>
  <c r="U23" i="30" s="1"/>
  <c r="E23" i="30"/>
  <c r="F23" i="30"/>
  <c r="I23" i="30"/>
  <c r="J23" i="30"/>
  <c r="K23" i="30"/>
  <c r="L23" i="30"/>
  <c r="N23" i="30"/>
  <c r="V23" i="30"/>
  <c r="P23" i="30"/>
  <c r="Q23" i="30"/>
  <c r="R23" i="30"/>
  <c r="S23" i="30"/>
  <c r="T23" i="30"/>
  <c r="B24" i="30"/>
  <c r="C24" i="30"/>
  <c r="D24" i="30"/>
  <c r="U24" i="30" s="1"/>
  <c r="E24" i="30"/>
  <c r="F24" i="30"/>
  <c r="I24" i="30"/>
  <c r="J24" i="30"/>
  <c r="V24" i="30" s="1"/>
  <c r="K24" i="30"/>
  <c r="L24" i="30"/>
  <c r="N24" i="30"/>
  <c r="P24" i="30"/>
  <c r="Q24" i="30"/>
  <c r="R24" i="30"/>
  <c r="S24" i="30"/>
  <c r="T24" i="30"/>
  <c r="B25" i="30"/>
  <c r="C25" i="30"/>
  <c r="D25" i="30"/>
  <c r="U25" i="30" s="1"/>
  <c r="E25" i="30"/>
  <c r="J25" i="30"/>
  <c r="L25" i="30"/>
  <c r="N25" i="30"/>
  <c r="V25" i="30" s="1"/>
  <c r="F25" i="30"/>
  <c r="I25" i="30"/>
  <c r="K25" i="30"/>
  <c r="P25" i="30"/>
  <c r="Q25" i="30"/>
  <c r="R25" i="30"/>
  <c r="S25" i="30"/>
  <c r="T25" i="30"/>
  <c r="B26" i="30"/>
  <c r="C26" i="30"/>
  <c r="D26" i="30"/>
  <c r="U26" i="30" s="1"/>
  <c r="E26" i="30"/>
  <c r="F26" i="30"/>
  <c r="G26" i="30"/>
  <c r="I26" i="30"/>
  <c r="J26" i="30"/>
  <c r="K26" i="30"/>
  <c r="L26" i="30"/>
  <c r="N26" i="30"/>
  <c r="V26" i="30" s="1"/>
  <c r="P26" i="30"/>
  <c r="Q26" i="30"/>
  <c r="R26" i="30"/>
  <c r="S26" i="30"/>
  <c r="T26" i="30"/>
  <c r="B27" i="30"/>
  <c r="C27" i="30"/>
  <c r="U27" i="30" s="1"/>
  <c r="D27" i="30"/>
  <c r="E27" i="30"/>
  <c r="F27" i="30"/>
  <c r="G27" i="30"/>
  <c r="I27" i="30"/>
  <c r="J27" i="30"/>
  <c r="V27" i="30" s="1"/>
  <c r="K27" i="30"/>
  <c r="L27" i="30"/>
  <c r="M27" i="30"/>
  <c r="N27" i="30"/>
  <c r="P27" i="30"/>
  <c r="Q27" i="30"/>
  <c r="R27" i="30"/>
  <c r="S27" i="30"/>
  <c r="T27" i="30"/>
  <c r="B28" i="30"/>
  <c r="C28" i="30"/>
  <c r="D28" i="30"/>
  <c r="E28" i="30"/>
  <c r="V28" i="30" s="1"/>
  <c r="J28" i="30"/>
  <c r="L28" i="30"/>
  <c r="M28" i="30"/>
  <c r="N28" i="30"/>
  <c r="F28" i="30"/>
  <c r="G28" i="30"/>
  <c r="I28" i="30"/>
  <c r="K28" i="30"/>
  <c r="P28" i="30"/>
  <c r="Q28" i="30"/>
  <c r="R28" i="30"/>
  <c r="S28" i="30"/>
  <c r="T28" i="30"/>
  <c r="B29" i="30"/>
  <c r="C29" i="30"/>
  <c r="U29" i="30" s="1"/>
  <c r="D29" i="30"/>
  <c r="E29" i="30"/>
  <c r="F29" i="30"/>
  <c r="G29" i="30"/>
  <c r="I29" i="30"/>
  <c r="J29" i="30"/>
  <c r="V29" i="30" s="1"/>
  <c r="K29" i="30"/>
  <c r="L29" i="30"/>
  <c r="M29" i="30"/>
  <c r="N29" i="30"/>
  <c r="O29" i="30"/>
  <c r="P29" i="30"/>
  <c r="Q29" i="30"/>
  <c r="R29" i="30"/>
  <c r="S29" i="30"/>
  <c r="T29" i="30"/>
  <c r="B30" i="30"/>
  <c r="C30" i="30"/>
  <c r="D30" i="30"/>
  <c r="U30" i="30" s="1"/>
  <c r="E30" i="30"/>
  <c r="F30" i="30"/>
  <c r="G30" i="30"/>
  <c r="I30" i="30"/>
  <c r="J30" i="30"/>
  <c r="V30" i="30" s="1"/>
  <c r="K30" i="30"/>
  <c r="L30" i="30"/>
  <c r="M30" i="30"/>
  <c r="N30" i="30"/>
  <c r="O30" i="30"/>
  <c r="P30" i="30"/>
  <c r="Q30" i="30"/>
  <c r="R30" i="30"/>
  <c r="S30" i="30"/>
  <c r="T30" i="30"/>
  <c r="B31" i="30"/>
  <c r="C31" i="30"/>
  <c r="D31" i="30"/>
  <c r="U31" i="30" s="1"/>
  <c r="E31" i="30"/>
  <c r="V31" i="30" s="1"/>
  <c r="F31" i="30"/>
  <c r="G31" i="30"/>
  <c r="I31" i="30"/>
  <c r="J31" i="30"/>
  <c r="K31" i="30"/>
  <c r="L31" i="30"/>
  <c r="M31" i="30"/>
  <c r="N31" i="30"/>
  <c r="O31" i="30"/>
  <c r="P31" i="30"/>
  <c r="Q31" i="30"/>
  <c r="R31" i="30"/>
  <c r="S31" i="30"/>
  <c r="T31" i="30"/>
  <c r="B32" i="30"/>
  <c r="C32" i="30"/>
  <c r="D32" i="30"/>
  <c r="E32" i="30"/>
  <c r="V32" i="30" s="1"/>
  <c r="F32" i="30"/>
  <c r="G32" i="30"/>
  <c r="U32" i="30" s="1"/>
  <c r="I32" i="30"/>
  <c r="J32" i="30"/>
  <c r="K32" i="30"/>
  <c r="L32" i="30"/>
  <c r="M32" i="30"/>
  <c r="N32" i="30"/>
  <c r="O32" i="30"/>
  <c r="P32" i="30"/>
  <c r="Q32" i="30"/>
  <c r="R32" i="30"/>
  <c r="S32" i="30"/>
  <c r="T32" i="30"/>
  <c r="B33" i="30"/>
  <c r="C33" i="30"/>
  <c r="D33" i="30"/>
  <c r="E33" i="30"/>
  <c r="V33" i="30" s="1"/>
  <c r="F33" i="30"/>
  <c r="G33" i="30"/>
  <c r="I33" i="30"/>
  <c r="J33" i="30"/>
  <c r="K33" i="30"/>
  <c r="L33" i="30"/>
  <c r="M33" i="30"/>
  <c r="N33" i="30"/>
  <c r="O33" i="30"/>
  <c r="P33" i="30"/>
  <c r="Q33" i="30"/>
  <c r="R33" i="30"/>
  <c r="S33" i="30"/>
  <c r="T33" i="30"/>
  <c r="B34" i="30"/>
  <c r="U34" i="30" s="1"/>
  <c r="C34" i="30"/>
  <c r="D34" i="30"/>
  <c r="E34" i="30"/>
  <c r="V34" i="30" s="1"/>
  <c r="F34" i="30"/>
  <c r="G34" i="30"/>
  <c r="I34" i="30"/>
  <c r="J34" i="30"/>
  <c r="K34" i="30"/>
  <c r="L34" i="30"/>
  <c r="M34" i="30"/>
  <c r="N34" i="30"/>
  <c r="O34" i="30"/>
  <c r="P34" i="30"/>
  <c r="Q34" i="30"/>
  <c r="R34" i="30"/>
  <c r="S34" i="30"/>
  <c r="B35" i="30"/>
  <c r="C35" i="30"/>
  <c r="U35" i="30" s="1"/>
  <c r="D35" i="30"/>
  <c r="E35" i="30"/>
  <c r="F35" i="30"/>
  <c r="G35" i="30"/>
  <c r="I35" i="30"/>
  <c r="J35" i="30"/>
  <c r="V35" i="30" s="1"/>
  <c r="K35" i="30"/>
  <c r="L35" i="30"/>
  <c r="M35" i="30"/>
  <c r="N35" i="30"/>
  <c r="O35" i="30"/>
  <c r="P35" i="30"/>
  <c r="Q35" i="30"/>
  <c r="R35" i="30"/>
  <c r="S35" i="30"/>
  <c r="B36" i="30"/>
  <c r="U36" i="30" s="1"/>
  <c r="C36" i="30"/>
  <c r="D36" i="30"/>
  <c r="E36" i="30"/>
  <c r="V36" i="30" s="1"/>
  <c r="F36" i="30"/>
  <c r="G36" i="30"/>
  <c r="I36" i="30"/>
  <c r="J36" i="30"/>
  <c r="K36" i="30"/>
  <c r="L36" i="30"/>
  <c r="M36" i="30"/>
  <c r="N36" i="30"/>
  <c r="O36" i="30"/>
  <c r="P36" i="30"/>
  <c r="Q36" i="30"/>
  <c r="R36" i="30"/>
  <c r="S36" i="30"/>
  <c r="B23" i="27"/>
  <c r="U23" i="27" s="1"/>
  <c r="C23" i="27"/>
  <c r="D23" i="27"/>
  <c r="E23" i="27"/>
  <c r="V23" i="27" s="1"/>
  <c r="J23" i="27"/>
  <c r="L23" i="27"/>
  <c r="M23" i="27"/>
  <c r="N23" i="27"/>
  <c r="F23" i="27"/>
  <c r="G23" i="27"/>
  <c r="H23" i="27"/>
  <c r="I23" i="27"/>
  <c r="K23" i="27"/>
  <c r="O23" i="27"/>
  <c r="P23" i="27"/>
  <c r="Q23" i="27"/>
  <c r="R23" i="27"/>
  <c r="S23" i="27"/>
  <c r="T23" i="27"/>
  <c r="B24" i="27"/>
  <c r="U24" i="27" s="1"/>
  <c r="C24" i="27"/>
  <c r="D24" i="27"/>
  <c r="E24" i="27"/>
  <c r="F24" i="27"/>
  <c r="G24" i="27"/>
  <c r="H24" i="27"/>
  <c r="I24" i="27"/>
  <c r="J24" i="27"/>
  <c r="K24" i="27"/>
  <c r="L24" i="27"/>
  <c r="V24" i="27" s="1"/>
  <c r="M24" i="27"/>
  <c r="N24" i="27"/>
  <c r="O24" i="27"/>
  <c r="P24" i="27"/>
  <c r="Q24" i="27"/>
  <c r="R24" i="27"/>
  <c r="S24" i="27"/>
  <c r="T24" i="27"/>
  <c r="B25" i="27"/>
  <c r="C25" i="27"/>
  <c r="D25" i="27"/>
  <c r="U25" i="27" s="1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S25" i="27"/>
  <c r="T25" i="27"/>
  <c r="B26" i="27"/>
  <c r="C26" i="27"/>
  <c r="D26" i="27"/>
  <c r="U26" i="27" s="1"/>
  <c r="E26" i="27"/>
  <c r="V26" i="27" s="1"/>
  <c r="F26" i="27"/>
  <c r="G26" i="27"/>
  <c r="H26" i="27"/>
  <c r="I26" i="27"/>
  <c r="J26" i="27"/>
  <c r="L26" i="27"/>
  <c r="M26" i="27"/>
  <c r="N26" i="27"/>
  <c r="K26" i="27"/>
  <c r="O26" i="27"/>
  <c r="P26" i="27"/>
  <c r="Q26" i="27"/>
  <c r="R26" i="27"/>
  <c r="S26" i="27"/>
  <c r="T26" i="27"/>
  <c r="B27" i="27"/>
  <c r="C27" i="27"/>
  <c r="D27" i="27"/>
  <c r="U27" i="27" s="1"/>
  <c r="E27" i="27"/>
  <c r="V27" i="27" s="1"/>
  <c r="F27" i="27"/>
  <c r="G27" i="27"/>
  <c r="H27" i="27"/>
  <c r="I27" i="27"/>
  <c r="J27" i="27"/>
  <c r="K27" i="27"/>
  <c r="L27" i="27"/>
  <c r="M27" i="27"/>
  <c r="N27" i="27"/>
  <c r="O27" i="27"/>
  <c r="P27" i="27"/>
  <c r="Q27" i="27"/>
  <c r="R27" i="27"/>
  <c r="S27" i="27"/>
  <c r="T27" i="27"/>
  <c r="B28" i="27"/>
  <c r="C28" i="27"/>
  <c r="D28" i="27"/>
  <c r="E28" i="27"/>
  <c r="F28" i="27"/>
  <c r="G28" i="27"/>
  <c r="H28" i="27"/>
  <c r="I28" i="27"/>
  <c r="J28" i="27"/>
  <c r="V28" i="27" s="1"/>
  <c r="K28" i="27"/>
  <c r="L28" i="27"/>
  <c r="M28" i="27"/>
  <c r="U28" i="27" s="1"/>
  <c r="N28" i="27"/>
  <c r="O28" i="27"/>
  <c r="P28" i="27"/>
  <c r="Q28" i="27"/>
  <c r="R28" i="27"/>
  <c r="S28" i="27"/>
  <c r="T28" i="27"/>
  <c r="B29" i="27"/>
  <c r="U29" i="27" s="1"/>
  <c r="C29" i="27"/>
  <c r="D29" i="27"/>
  <c r="E29" i="27"/>
  <c r="V29" i="27" s="1"/>
  <c r="F29" i="27"/>
  <c r="G29" i="27"/>
  <c r="H29" i="27"/>
  <c r="I29" i="27"/>
  <c r="J29" i="27"/>
  <c r="L29" i="27"/>
  <c r="M29" i="27"/>
  <c r="N29" i="27"/>
  <c r="K29" i="27"/>
  <c r="O29" i="27"/>
  <c r="P29" i="27"/>
  <c r="Q29" i="27"/>
  <c r="R29" i="27"/>
  <c r="S29" i="27"/>
  <c r="T29" i="27"/>
  <c r="B30" i="27"/>
  <c r="U30" i="27" s="1"/>
  <c r="C30" i="27"/>
  <c r="D30" i="27"/>
  <c r="E30" i="27"/>
  <c r="F30" i="27"/>
  <c r="G30" i="27"/>
  <c r="H30" i="27"/>
  <c r="I30" i="27"/>
  <c r="J30" i="27"/>
  <c r="K30" i="27"/>
  <c r="L30" i="27"/>
  <c r="V30" i="27" s="1"/>
  <c r="M30" i="27"/>
  <c r="N30" i="27"/>
  <c r="O30" i="27"/>
  <c r="P30" i="27"/>
  <c r="Q30" i="27"/>
  <c r="R30" i="27"/>
  <c r="S30" i="27"/>
  <c r="T30" i="27"/>
  <c r="B31" i="27"/>
  <c r="C31" i="27"/>
  <c r="D31" i="27"/>
  <c r="U31" i="27" s="1"/>
  <c r="E31" i="27"/>
  <c r="V31" i="27" s="1"/>
  <c r="F31" i="27"/>
  <c r="G31" i="27"/>
  <c r="H31" i="27"/>
  <c r="I31" i="27"/>
  <c r="J31" i="27"/>
  <c r="K31" i="27"/>
  <c r="L31" i="27"/>
  <c r="M31" i="27"/>
  <c r="N31" i="27"/>
  <c r="O31" i="27"/>
  <c r="P31" i="27"/>
  <c r="Q31" i="27"/>
  <c r="R31" i="27"/>
  <c r="S31" i="27"/>
  <c r="T31" i="27"/>
  <c r="B32" i="27"/>
  <c r="C32" i="27"/>
  <c r="U32" i="27" s="1"/>
  <c r="D32" i="27"/>
  <c r="E32" i="27"/>
  <c r="F32" i="27"/>
  <c r="G32" i="27"/>
  <c r="H32" i="27"/>
  <c r="I32" i="27"/>
  <c r="J32" i="27"/>
  <c r="K32" i="27"/>
  <c r="L32" i="27"/>
  <c r="M32" i="27"/>
  <c r="V32" i="27" s="1"/>
  <c r="N32" i="27"/>
  <c r="O32" i="27"/>
  <c r="P32" i="27"/>
  <c r="Q32" i="27"/>
  <c r="R32" i="27"/>
  <c r="S32" i="27"/>
  <c r="T32" i="27"/>
  <c r="B33" i="27"/>
  <c r="U33" i="27" s="1"/>
  <c r="C33" i="27"/>
  <c r="D33" i="27"/>
  <c r="E33" i="27"/>
  <c r="F33" i="27"/>
  <c r="G33" i="27"/>
  <c r="H33" i="27"/>
  <c r="I33" i="27"/>
  <c r="J33" i="27"/>
  <c r="K33" i="27"/>
  <c r="L33" i="27"/>
  <c r="V33" i="27"/>
  <c r="M33" i="27"/>
  <c r="N33" i="27"/>
  <c r="O33" i="27"/>
  <c r="P33" i="27"/>
  <c r="Q33" i="27"/>
  <c r="R33" i="27"/>
  <c r="S33" i="27"/>
  <c r="T33" i="27"/>
  <c r="B34" i="27"/>
  <c r="U34" i="27" s="1"/>
  <c r="C34" i="27"/>
  <c r="D34" i="27"/>
  <c r="E34" i="27"/>
  <c r="V34" i="27" s="1"/>
  <c r="F34" i="27"/>
  <c r="G34" i="27"/>
  <c r="H34" i="27"/>
  <c r="I34" i="27"/>
  <c r="J34" i="27"/>
  <c r="L34" i="27"/>
  <c r="M34" i="27"/>
  <c r="N34" i="27"/>
  <c r="K34" i="27"/>
  <c r="O34" i="27"/>
  <c r="P34" i="27"/>
  <c r="Q34" i="27"/>
  <c r="R34" i="27"/>
  <c r="S34" i="27"/>
  <c r="B35" i="27"/>
  <c r="U35" i="27" s="1"/>
  <c r="C35" i="27"/>
  <c r="D35" i="27"/>
  <c r="E35" i="27"/>
  <c r="V35" i="27" s="1"/>
  <c r="F35" i="27"/>
  <c r="G35" i="27"/>
  <c r="H35" i="27"/>
  <c r="I35" i="27"/>
  <c r="J35" i="27"/>
  <c r="K35" i="27"/>
  <c r="L35" i="27"/>
  <c r="M35" i="27"/>
  <c r="N35" i="27"/>
  <c r="O35" i="27"/>
  <c r="P35" i="27"/>
  <c r="Q35" i="27"/>
  <c r="R35" i="27"/>
  <c r="S35" i="27"/>
  <c r="B36" i="27"/>
  <c r="U36" i="27" s="1"/>
  <c r="C36" i="27"/>
  <c r="D36" i="27"/>
  <c r="E36" i="27"/>
  <c r="V36" i="27" s="1"/>
  <c r="F36" i="27"/>
  <c r="G36" i="27"/>
  <c r="H36" i="27"/>
  <c r="I36" i="27"/>
  <c r="J36" i="27"/>
  <c r="K36" i="27"/>
  <c r="L36" i="27"/>
  <c r="M36" i="27"/>
  <c r="N36" i="27"/>
  <c r="O36" i="27"/>
  <c r="P36" i="27"/>
  <c r="Q36" i="27"/>
  <c r="R36" i="27"/>
  <c r="S36" i="27"/>
  <c r="U28" i="30"/>
  <c r="U33" i="30"/>
  <c r="V25" i="27"/>
</calcChain>
</file>

<file path=xl/comments1.xml><?xml version="1.0" encoding="utf-8"?>
<comments xmlns="http://schemas.openxmlformats.org/spreadsheetml/2006/main">
  <authors>
    <author>Carmen</author>
  </authors>
  <commentList>
    <comment ref="L9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They point to borderline problems in 1990-1993.</t>
        </r>
      </text>
    </comment>
  </commentList>
</comments>
</file>

<file path=xl/sharedStrings.xml><?xml version="1.0" encoding="utf-8"?>
<sst xmlns="http://schemas.openxmlformats.org/spreadsheetml/2006/main" count="340" uniqueCount="142">
  <si>
    <t>Germany</t>
  </si>
  <si>
    <t>Greece</t>
  </si>
  <si>
    <t>Italy</t>
  </si>
  <si>
    <t>Japan</t>
  </si>
  <si>
    <t>Spain</t>
  </si>
  <si>
    <t>t-10</t>
  </si>
  <si>
    <t>t--9</t>
  </si>
  <si>
    <t>t-8</t>
  </si>
  <si>
    <t>t-7</t>
  </si>
  <si>
    <t>t-6</t>
  </si>
  <si>
    <t>t-5</t>
  </si>
  <si>
    <t>t-4</t>
  </si>
  <si>
    <t>t-3</t>
  </si>
  <si>
    <t>t-2</t>
  </si>
  <si>
    <t>t-1</t>
  </si>
  <si>
    <t>T</t>
  </si>
  <si>
    <t xml:space="preserve"> </t>
  </si>
  <si>
    <t>Australia</t>
  </si>
  <si>
    <t>Canada</t>
  </si>
  <si>
    <t>Denmark</t>
  </si>
  <si>
    <t>Finland</t>
  </si>
  <si>
    <t>France</t>
  </si>
  <si>
    <t>Norway</t>
  </si>
  <si>
    <t>New Zealand</t>
  </si>
  <si>
    <t>Sweden</t>
  </si>
  <si>
    <t>UK</t>
  </si>
  <si>
    <t>US</t>
  </si>
  <si>
    <t>t+1</t>
  </si>
  <si>
    <t>t+2</t>
  </si>
  <si>
    <t>t+3</t>
  </si>
  <si>
    <t>t</t>
  </si>
  <si>
    <t>"Big 5"</t>
  </si>
  <si>
    <t>Average</t>
  </si>
  <si>
    <t>t–2</t>
  </si>
  <si>
    <t>t–3</t>
  </si>
  <si>
    <t>t–4</t>
  </si>
  <si>
    <t>t–5</t>
  </si>
  <si>
    <t>t–6</t>
  </si>
  <si>
    <t>t–7</t>
  </si>
  <si>
    <t>t–8</t>
  </si>
  <si>
    <t>t–9</t>
  </si>
  <si>
    <t>t–10</t>
  </si>
  <si>
    <t>t–1</t>
  </si>
  <si>
    <t>All</t>
  </si>
  <si>
    <t>severe/systemic crises shaded</t>
  </si>
  <si>
    <t>country</t>
  </si>
  <si>
    <t>Advanced economies, post WWII financial crises (borderline and systemic)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</si>
  <si>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>Bank of International Settlements (BIS), Shiller (2005)  for US</t>
    </r>
  </si>
  <si>
    <t>year</t>
  </si>
  <si>
    <t>Crisis type</t>
  </si>
  <si>
    <t>Country</t>
  </si>
  <si>
    <t>Sources:</t>
  </si>
  <si>
    <t>Advanced economies, post WWII banking crises</t>
  </si>
  <si>
    <t>borderline</t>
  </si>
  <si>
    <t>systemic</t>
  </si>
  <si>
    <t>KR: Kaminsky and Reinhart (1996) and (1999)</t>
  </si>
  <si>
    <t>KR</t>
  </si>
  <si>
    <t>CK</t>
  </si>
  <si>
    <t>1991-1994</t>
  </si>
  <si>
    <t>Peak: June 1992</t>
  </si>
  <si>
    <t>Start, March 1987</t>
  </si>
  <si>
    <t>Peak: June 1990</t>
  </si>
  <si>
    <t>1991-present</t>
  </si>
  <si>
    <t>1987-1993</t>
  </si>
  <si>
    <t>1977-1985</t>
  </si>
  <si>
    <t>not in sample</t>
  </si>
  <si>
    <t>Start</t>
  </si>
  <si>
    <t>1989-1992</t>
  </si>
  <si>
    <t>1983-1985</t>
  </si>
  <si>
    <t>1994-1995</t>
  </si>
  <si>
    <t>late 1970s</t>
  </si>
  <si>
    <t>1991-1995</t>
  </si>
  <si>
    <t>1990-1995</t>
  </si>
  <si>
    <t>1987-1990</t>
  </si>
  <si>
    <t>1974-1976</t>
  </si>
  <si>
    <t>1987-1992</t>
  </si>
  <si>
    <t>1984-1991</t>
  </si>
  <si>
    <t>Start: November,1988</t>
  </si>
  <si>
    <t>Peak: October 1991</t>
  </si>
  <si>
    <t>Start: November,1978</t>
  </si>
  <si>
    <t>Peak: January 1983</t>
  </si>
  <si>
    <t>Start: November,1991</t>
  </si>
  <si>
    <t>Peak: September, 1992</t>
  </si>
  <si>
    <t>IMF</t>
  </si>
  <si>
    <t>BEKM</t>
  </si>
  <si>
    <t>none</t>
  </si>
  <si>
    <t>Credit Lyonnais</t>
  </si>
  <si>
    <t>Comments:</t>
  </si>
  <si>
    <t>Johnson Matthey</t>
  </si>
  <si>
    <t>Bank of Credit and Commerce International</t>
  </si>
  <si>
    <t>Barings</t>
  </si>
  <si>
    <t>Savings and Loan institutions</t>
  </si>
  <si>
    <t>Giroinstitutions</t>
  </si>
  <si>
    <t>Fifteen members of the Canadian Deposit Insurance Corporation, including two banks, failed.</t>
  </si>
  <si>
    <t>State-owned banks</t>
  </si>
  <si>
    <t>Start, September 1991</t>
  </si>
  <si>
    <t>Large state-owned bank</t>
  </si>
  <si>
    <t>BEKM: Bordo, Eichengreen, Klingbiel and Martinez-Peria (2001)</t>
  </si>
  <si>
    <t>CK: Caprio and Klingbiel (1996), (2003) and (2005)</t>
  </si>
  <si>
    <r>
      <t xml:space="preserve">Bordo, Michael, Barry Eichengreen, Daniela Klingebiel, and Maria Soledad Martinez-Peria, “Is the Crisis Problem Growing More Severe?” </t>
    </r>
    <r>
      <rPr>
        <i/>
        <sz val="10"/>
        <rFont val="Times New Roman"/>
        <family val="1"/>
      </rPr>
      <t xml:space="preserve">Economic Policy </t>
    </r>
    <r>
      <rPr>
        <sz val="10"/>
        <rFont val="Times New Roman"/>
        <family val="1"/>
      </rPr>
      <t>16 (April 2001): 51–82.</t>
    </r>
  </si>
  <si>
    <t>Caprio, Gerald, Jr. and Klingebiel, Daniela, “Episodes of Systemic and Borderline Financial Crises,” http://go.worldbank.org/5DYGICS7B0 (Dataset 1), January 2003.</t>
  </si>
  <si>
    <r>
      <t xml:space="preserve">Caprio, Gerald, Jr. and Klingebiel, Daniela, “Bank Insolvency: Bad Luck, Bad Policy, or Bad Banking?” in Boris Pleskovic and Joseph Stiglitz (eds.), </t>
    </r>
    <r>
      <rPr>
        <i/>
        <sz val="10"/>
        <rFont val="Times New Roman"/>
        <family val="1"/>
      </rPr>
      <t>Annual World Bank Conference on Development Economics</t>
    </r>
    <r>
      <rPr>
        <sz val="10"/>
        <rFont val="Times New Roman"/>
        <family val="1"/>
      </rPr>
      <t>, Washington, DC: The World Bank, 1996, 79–104.</t>
    </r>
  </si>
  <si>
    <r>
      <t xml:space="preserve">Caprio, Gerard and Daniela Klingebiel, Luc Laeven and Guillermo Noguera, “Banking Crisis Database,” In Patrick Honohan and Luc Laeven (eds.), </t>
    </r>
    <r>
      <rPr>
        <i/>
        <sz val="10"/>
        <rFont val="Times New Roman"/>
        <family val="1"/>
      </rPr>
      <t>Systemic Financial Crises</t>
    </r>
    <r>
      <rPr>
        <sz val="10"/>
        <rFont val="Times New Roman"/>
        <family val="1"/>
      </rPr>
      <t>,  Cambridge:  Cambridge University Press, 2005.</t>
    </r>
  </si>
  <si>
    <t>References</t>
  </si>
  <si>
    <r>
      <t xml:space="preserve">Demirgüç-Kunt, Asli and Enrica Detragiache, “The Determinants of Banking Crises in Developing and Developed Countries,” </t>
    </r>
    <r>
      <rPr>
        <i/>
        <sz val="10"/>
        <rFont val="Times New Roman"/>
        <family val="1"/>
      </rPr>
      <t>IMF Staff Papers</t>
    </r>
    <r>
      <rPr>
        <sz val="10"/>
        <rFont val="Times New Roman"/>
        <family val="1"/>
      </rPr>
      <t xml:space="preserve"> Vol. 45 (1998), 81–109.</t>
    </r>
  </si>
  <si>
    <r>
      <t>Drees, Burkhard, and Ceyla Pazarbasioglu</t>
    </r>
    <r>
      <rPr>
        <i/>
        <sz val="10"/>
        <rFont val="Times New Roman"/>
        <family val="1"/>
      </rPr>
      <t>, The Nordic Banking Crisis: Pitfalls in Financial Liberalization,</t>
    </r>
    <r>
      <rPr>
        <sz val="10"/>
        <rFont val="Times New Roman"/>
        <family val="1"/>
      </rPr>
      <t xml:space="preserve"> IMF Occasional Paper 161, Washington DC: International Monetary Fund, 1998.</t>
    </r>
  </si>
  <si>
    <r>
      <t xml:space="preserve">Kaminsky, Graciela L. and Carmen M. Reinhart, “The Twin Crises: The Causes of Banking and Balance of Payments Problems,” </t>
    </r>
    <r>
      <rPr>
        <i/>
        <sz val="10"/>
        <color indexed="8"/>
        <rFont val="Times New Roman"/>
        <family val="1"/>
      </rPr>
      <t>American Economic Review,</t>
    </r>
    <r>
      <rPr>
        <sz val="10"/>
        <color indexed="8"/>
        <rFont val="Times New Roman"/>
        <family val="1"/>
      </rPr>
      <t xml:space="preserve"> Vol. 89 No. 3, June 1999, 473–500.</t>
    </r>
  </si>
  <si>
    <t xml:space="preserve">Kaminsky, Graciela L. and Carmen M. Reinhart, “The Twin Crises: The Causes of Banking and Balance of Payments Problems,” International Finance Discussion Papers 544, Board of Governors of the Federal Reserve System, March 1996. </t>
  </si>
  <si>
    <r>
      <t xml:space="preserve">Norges Bank, </t>
    </r>
    <r>
      <rPr>
        <i/>
        <sz val="10"/>
        <rFont val="Times New Roman"/>
        <family val="1"/>
      </rPr>
      <t>The Norwegian Banking Crisis</t>
    </r>
    <r>
      <rPr>
        <sz val="10"/>
        <rFont val="Times New Roman"/>
        <family val="1"/>
      </rPr>
      <t>,</t>
    </r>
    <r>
      <rPr>
        <i/>
        <sz val="10"/>
        <rFont val="Times New Roman"/>
        <family val="1"/>
      </rPr>
      <t xml:space="preserve"> </t>
    </r>
    <r>
      <rPr>
        <sz val="10"/>
        <rFont val="Times New Roman"/>
        <family val="1"/>
      </rPr>
      <t>Occasional Paper No 33, Norges Bank, 2006.</t>
    </r>
  </si>
  <si>
    <r>
      <t xml:space="preserve">Rajan, Raghuram, Enrica Detragiache and Giovanni Dell’Ariccia, “The Real Effect of Banking Crises,” </t>
    </r>
    <r>
      <rPr>
        <i/>
        <sz val="10"/>
        <rFont val="Times New Roman"/>
        <family val="1"/>
      </rPr>
      <t>Journal of Financial Intermediation</t>
    </r>
    <r>
      <rPr>
        <sz val="10"/>
        <rFont val="Times New Roman"/>
        <family val="1"/>
      </rPr>
      <t xml:space="preserve"> Vol. 17</t>
    </r>
    <r>
      <rPr>
        <i/>
        <sz val="10"/>
        <rFont val="Times New Roman"/>
        <family val="1"/>
      </rPr>
      <t>,</t>
    </r>
    <r>
      <rPr>
        <sz val="10"/>
        <rFont val="Times New Roman"/>
        <family val="1"/>
      </rPr>
      <t xml:space="preserve"> 2008, 89–112.</t>
    </r>
  </si>
  <si>
    <t>Frydl, Edward J., “The Length and Cost of Banking Crises,” IMF Working Paper WP/99/30, March 1999.</t>
  </si>
  <si>
    <t>DD/RDD</t>
  </si>
  <si>
    <t xml:space="preserve">DD/RDD: Demirgüç-Kunt and Detragiache (1998) and Rajan, Detragiache and  Dell’Ariccia (2004). </t>
  </si>
  <si>
    <t>Gerdrup, Karsten R., “Three Episodes of Financial Fragility in Norway since the 1890s,” BIS Working Paper No. 142, October 2003.</t>
  </si>
  <si>
    <t>Norway: Gerdrup (2003), start 1988; peak 1991 (pg. 1); end 1992 (pg. 21)</t>
  </si>
  <si>
    <t>start</t>
  </si>
  <si>
    <t>end</t>
  </si>
  <si>
    <t>crisis, t</t>
  </si>
  <si>
    <t>n.a.</t>
  </si>
  <si>
    <t>Real housing prices--Figure 1</t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</si>
  <si>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BIS "inflation-adjusted" indices, 1985=100. data covers 1970-2006. There is no data for Greece and Spanish series starts in 1978.</t>
    </r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</si>
  <si>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There is no house price series for Greece during this period; some missing observations for Germany and Spain as well as for UK's 1974</t>
    </r>
  </si>
  <si>
    <t>borderline crisis.</t>
  </si>
  <si>
    <t>Shiller's US series spans 1890-2007.</t>
  </si>
  <si>
    <r>
      <rPr>
        <i/>
        <sz val="10"/>
        <rFont val="Times New Roman"/>
        <family val="1"/>
      </rPr>
      <t>Sources:</t>
    </r>
    <r>
      <rPr>
        <sz val="10"/>
        <rFont val="Times New Roman"/>
        <family val="1"/>
      </rPr>
      <t xml:space="preserve"> Global  Financial Data, Shiller (2005) for US.</t>
    </r>
  </si>
  <si>
    <t>Reinhart, Carmen M. and Kenneth S. Rogoff</t>
  </si>
  <si>
    <t xml:space="preserve">"Secondary Banking Crisis" was a crash in property prices which led to widespread failures of small ("secondary") lending banks. </t>
  </si>
  <si>
    <t>IMF: International Monetary Fund (1996)--Lindgren, Garcia and Saal</t>
  </si>
  <si>
    <t>1992-</t>
  </si>
  <si>
    <t>1989-1990</t>
  </si>
  <si>
    <t>1990-1993</t>
  </si>
  <si>
    <t>1980-1992</t>
  </si>
  <si>
    <t>The collapse and interventiion of a large bank (Skopbank) in September 1991  ushers in the crisis.</t>
  </si>
  <si>
    <t>In November 1991, the government rescues Nordbanken, the nation's second largest bank.</t>
  </si>
  <si>
    <r>
      <rPr>
        <i/>
        <sz val="10"/>
        <rFont val="Times New Roman"/>
        <family val="1"/>
      </rPr>
      <t>Notes:</t>
    </r>
    <r>
      <rPr>
        <sz val="10"/>
        <rFont val="Times New Roman"/>
        <family val="1"/>
      </rPr>
      <t xml:space="preserve"> The "Big Five" refers to: Finland, 1991; Japan, 1992; Norway, 1987; Spain, 1977; and Sweden, 1991.</t>
    </r>
  </si>
  <si>
    <t>Index, t-4=100</t>
  </si>
  <si>
    <t>Consumer prices--not included in paper as a separate figure</t>
  </si>
  <si>
    <t>13.3 Real housing prices and postwar banking crises: Advanced economies</t>
  </si>
  <si>
    <t>Source:</t>
  </si>
  <si>
    <t>This Time is Different: Eight Centuries of Financial Folly</t>
  </si>
  <si>
    <t>(Princeton: Princeton University Press, 2009)</t>
  </si>
  <si>
    <t>page 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</si>
</sst>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0"/>
      <name val="Courier"/>
      <family val="3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10"/>
      <color rgb="FF000000"/>
      <name val="Times New Roman"/>
      <family val="1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0">
    <xf numFmtId="0" fontId="0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>
      <alignment vertical="center"/>
    </xf>
    <xf numFmtId="0" fontId="1" fillId="0" borderId="0"/>
    <xf numFmtId="0" fontId="2" fillId="0" borderId="0" applyNumberFormat="0" applyFill="0" applyBorder="0" applyAlignment="0" applyProtection="0"/>
    <xf numFmtId="0" fontId="2" fillId="0" borderId="0">
      <alignment vertical="center"/>
    </xf>
    <xf numFmtId="0" fontId="2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1" fontId="0" fillId="0" borderId="0" xfId="1" applyNumberFormat="1" applyFont="1"/>
    <xf numFmtId="2" fontId="0" fillId="0" borderId="0" xfId="1" applyNumberFormat="1" applyFont="1"/>
    <xf numFmtId="0" fontId="2" fillId="0" borderId="0" xfId="0" applyFont="1"/>
    <xf numFmtId="2" fontId="2" fillId="0" borderId="0" xfId="1" applyNumberFormat="1" applyFont="1"/>
    <xf numFmtId="2" fontId="2" fillId="0" borderId="0" xfId="1" applyNumberFormat="1" applyFont="1" applyFill="1"/>
    <xf numFmtId="2" fontId="0" fillId="0" borderId="0" xfId="0" applyNumberFormat="1"/>
    <xf numFmtId="0" fontId="2" fillId="2" borderId="0" xfId="1" applyFont="1" applyFill="1"/>
    <xf numFmtId="0" fontId="0" fillId="2" borderId="0" xfId="0" applyFill="1"/>
    <xf numFmtId="2" fontId="2" fillId="0" borderId="0" xfId="0" applyNumberFormat="1" applyFont="1"/>
    <xf numFmtId="2" fontId="2" fillId="2" borderId="0" xfId="1" applyNumberFormat="1" applyFont="1" applyFill="1"/>
    <xf numFmtId="2" fontId="2" fillId="2" borderId="0" xfId="0" applyNumberFormat="1" applyFont="1" applyFill="1"/>
    <xf numFmtId="1" fontId="6" fillId="2" borderId="0" xfId="1" applyNumberFormat="1" applyFont="1" applyFill="1"/>
    <xf numFmtId="0" fontId="0" fillId="3" borderId="0" xfId="0" applyFill="1"/>
    <xf numFmtId="0" fontId="2" fillId="3" borderId="0" xfId="1" applyFont="1" applyFill="1"/>
    <xf numFmtId="0" fontId="2" fillId="3" borderId="0" xfId="0" applyFont="1" applyFill="1"/>
    <xf numFmtId="2" fontId="8" fillId="2" borderId="0" xfId="9" applyNumberFormat="1" applyFont="1" applyFill="1" applyAlignment="1">
      <alignment horizontal="right"/>
    </xf>
    <xf numFmtId="2" fontId="8" fillId="0" borderId="0" xfId="9" applyNumberFormat="1" applyFont="1" applyFill="1" applyAlignment="1">
      <alignment horizontal="right"/>
    </xf>
    <xf numFmtId="0" fontId="0" fillId="0" borderId="0" xfId="0" applyFill="1"/>
    <xf numFmtId="2" fontId="2" fillId="0" borderId="0" xfId="0" applyNumberFormat="1" applyFont="1" applyFill="1"/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/>
    <xf numFmtId="0" fontId="2" fillId="3" borderId="2" xfId="0" applyFont="1" applyFill="1" applyBorder="1"/>
    <xf numFmtId="0" fontId="0" fillId="3" borderId="0" xfId="0" applyFill="1" applyAlignment="1">
      <alignment horizontal="left"/>
    </xf>
    <xf numFmtId="17" fontId="0" fillId="3" borderId="0" xfId="0" applyNumberFormat="1" applyFill="1"/>
    <xf numFmtId="0" fontId="2" fillId="3" borderId="0" xfId="0" applyFont="1" applyFill="1" applyAlignment="1">
      <alignment horizontal="left" vertical="center" indent="5"/>
    </xf>
    <xf numFmtId="0" fontId="2" fillId="3" borderId="0" xfId="0" applyFont="1" applyFill="1" applyAlignment="1">
      <alignment horizontal="left" vertical="center" indent="10"/>
    </xf>
    <xf numFmtId="0" fontId="0" fillId="3" borderId="0" xfId="0" applyFill="1" applyAlignment="1" applyProtection="1">
      <alignment horizontal="left" vertical="center" indent="5"/>
    </xf>
    <xf numFmtId="0" fontId="4" fillId="3" borderId="0" xfId="0" applyFont="1" applyFill="1" applyAlignment="1">
      <alignment horizontal="left" vertical="center" indent="5"/>
    </xf>
    <xf numFmtId="0" fontId="2" fillId="3" borderId="0" xfId="0" applyFont="1" applyFill="1" applyAlignment="1">
      <alignment vertical="center"/>
    </xf>
    <xf numFmtId="0" fontId="16" fillId="3" borderId="0" xfId="0" applyFont="1" applyFill="1" applyAlignment="1">
      <alignment horizontal="left" vertical="center" indent="5"/>
    </xf>
    <xf numFmtId="0" fontId="2" fillId="0" borderId="0" xfId="0" applyFont="1" applyAlignment="1" applyProtection="1"/>
    <xf numFmtId="0" fontId="2" fillId="3" borderId="0" xfId="0" applyFont="1" applyFill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13" fillId="3" borderId="0" xfId="0" applyFont="1" applyFill="1"/>
    <xf numFmtId="1" fontId="14" fillId="2" borderId="0" xfId="1" applyNumberFormat="1" applyFont="1" applyFill="1"/>
    <xf numFmtId="0" fontId="2" fillId="3" borderId="0" xfId="8" applyFill="1" applyAlignment="1"/>
    <xf numFmtId="0" fontId="2" fillId="0" borderId="0" xfId="8" applyAlignment="1"/>
    <xf numFmtId="0" fontId="2" fillId="0" borderId="0" xfId="8"/>
    <xf numFmtId="0" fontId="4" fillId="4" borderId="3" xfId="8" applyFont="1" applyFill="1" applyBorder="1" applyAlignment="1"/>
    <xf numFmtId="0" fontId="4" fillId="4" borderId="1" xfId="8" applyFont="1" applyFill="1" applyBorder="1" applyAlignment="1"/>
    <xf numFmtId="0" fontId="4" fillId="4" borderId="4" xfId="8" applyFont="1" applyFill="1" applyBorder="1" applyAlignment="1"/>
    <xf numFmtId="0" fontId="4" fillId="4" borderId="5" xfId="8" applyFont="1" applyFill="1" applyBorder="1" applyAlignment="1"/>
    <xf numFmtId="0" fontId="4" fillId="4" borderId="0" xfId="8" applyFont="1" applyFill="1" applyBorder="1" applyAlignment="1"/>
    <xf numFmtId="0" fontId="4" fillId="4" borderId="6" xfId="8" applyFont="1" applyFill="1" applyBorder="1" applyAlignment="1"/>
    <xf numFmtId="0" fontId="5" fillId="4" borderId="5" xfId="8" applyFont="1" applyFill="1" applyBorder="1" applyAlignment="1"/>
    <xf numFmtId="0" fontId="4" fillId="4" borderId="7" xfId="8" applyFont="1" applyFill="1" applyBorder="1" applyAlignment="1"/>
    <xf numFmtId="0" fontId="4" fillId="4" borderId="2" xfId="8" applyFont="1" applyFill="1" applyBorder="1" applyAlignment="1"/>
    <xf numFmtId="0" fontId="4" fillId="4" borderId="8" xfId="8" applyFont="1" applyFill="1" applyBorder="1" applyAlignment="1"/>
    <xf numFmtId="0" fontId="17" fillId="3" borderId="0" xfId="8" applyFont="1" applyFill="1" applyAlignment="1">
      <alignment vertical="center"/>
    </xf>
    <xf numFmtId="0" fontId="4" fillId="3" borderId="0" xfId="8" applyFont="1" applyFill="1" applyAlignment="1"/>
  </cellXfs>
  <cellStyles count="10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bstitutes]_x000a__x000a_; The following mappings take Word for MS-DOS names, PostScript names, and TrueType_x000a__x000a_; names into account" xfId="4"/>
    <cellStyle name="Normal" xfId="0" builtinId="0"/>
    <cellStyle name="Normal 2" xfId="5"/>
    <cellStyle name="Normal 3" xfId="6"/>
    <cellStyle name="Normal 3 2" xfId="7"/>
    <cellStyle name="Normal 4" xfId="8"/>
    <cellStyle name="Normal_HMSsheets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234480239765392E-2"/>
          <c:y val="4.6264532030449106E-2"/>
          <c:w val="0.92776551976023458"/>
          <c:h val="0.8729692237223809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lgDash"/>
            </a:ln>
          </c:spPr>
          <c:marker>
            <c:symbol val="square"/>
            <c:size val="9"/>
            <c:spPr>
              <a:noFill/>
              <a:ln w="9525">
                <a:noFill/>
              </a:ln>
            </c:spPr>
          </c:marker>
          <c:cat>
            <c:strRef>
              <c:f>Real_house_prices!$A$29:$A$36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Real_house_prices!$U$29:$U$36</c:f>
              <c:numCache>
                <c:formatCode>0</c:formatCode>
                <c:ptCount val="8"/>
                <c:pt idx="0">
                  <c:v>100</c:v>
                </c:pt>
                <c:pt idx="1">
                  <c:v>105.72653152368488</c:v>
                </c:pt>
                <c:pt idx="2">
                  <c:v>111.33241814221611</c:v>
                </c:pt>
                <c:pt idx="3">
                  <c:v>115.31083780010835</c:v>
                </c:pt>
                <c:pt idx="4">
                  <c:v>113.64946895517694</c:v>
                </c:pt>
                <c:pt idx="5">
                  <c:v>109.5803277519956</c:v>
                </c:pt>
                <c:pt idx="6">
                  <c:v>107.28513359446704</c:v>
                </c:pt>
                <c:pt idx="7">
                  <c:v>106.62912092618423</c:v>
                </c:pt>
              </c:numCache>
            </c:numRef>
          </c:val>
          <c:smooth val="0"/>
        </c:ser>
        <c:ser>
          <c:idx val="1"/>
          <c:order val="1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Real_house_prices!$A$29:$A$36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Real_house_prices!$T$29:$T$34</c:f>
              <c:numCache>
                <c:formatCode>0</c:formatCode>
                <c:ptCount val="6"/>
                <c:pt idx="0">
                  <c:v>100</c:v>
                </c:pt>
                <c:pt idx="1">
                  <c:v>110.82056148491321</c:v>
                </c:pt>
                <c:pt idx="2">
                  <c:v>123.59585907450277</c:v>
                </c:pt>
                <c:pt idx="3">
                  <c:v>125.99874218493522</c:v>
                </c:pt>
                <c:pt idx="4">
                  <c:v>116.96327902481471</c:v>
                </c:pt>
                <c:pt idx="5">
                  <c:v>94.85214568788281</c:v>
                </c:pt>
              </c:numCache>
            </c:numRef>
          </c:val>
          <c:smooth val="0"/>
        </c:ser>
        <c:ser>
          <c:idx val="2"/>
          <c:order val="2"/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Ref>
              <c:f>Real_house_prices!$A$29:$A$36</c:f>
              <c:strCache>
                <c:ptCount val="8"/>
                <c:pt idx="0">
                  <c:v>t–4</c:v>
                </c:pt>
                <c:pt idx="1">
                  <c:v>t–3</c:v>
                </c:pt>
                <c:pt idx="2">
                  <c:v>t–2</c:v>
                </c:pt>
                <c:pt idx="3">
                  <c:v>t–1</c:v>
                </c:pt>
                <c:pt idx="4">
                  <c:v>t</c:v>
                </c:pt>
                <c:pt idx="5">
                  <c:v>t+1</c:v>
                </c:pt>
                <c:pt idx="6">
                  <c:v>t+2</c:v>
                </c:pt>
                <c:pt idx="7">
                  <c:v>t+3</c:v>
                </c:pt>
              </c:strCache>
            </c:strRef>
          </c:cat>
          <c:val>
            <c:numRef>
              <c:f>Real_house_prices!$V$29:$V$36</c:f>
              <c:numCache>
                <c:formatCode>0</c:formatCode>
                <c:ptCount val="8"/>
                <c:pt idx="0">
                  <c:v>100</c:v>
                </c:pt>
                <c:pt idx="1">
                  <c:v>113.62057969798396</c:v>
                </c:pt>
                <c:pt idx="2">
                  <c:v>124.07227034343438</c:v>
                </c:pt>
                <c:pt idx="3">
                  <c:v>126.96382960426483</c:v>
                </c:pt>
                <c:pt idx="4">
                  <c:v>122.30368749316588</c:v>
                </c:pt>
                <c:pt idx="5">
                  <c:v>116.2521538788578</c:v>
                </c:pt>
                <c:pt idx="6">
                  <c:v>104.25752080629539</c:v>
                </c:pt>
                <c:pt idx="7">
                  <c:v>99.893922082713146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80000"/>
        <c:axId val="14580392"/>
      </c:lineChart>
      <c:catAx>
        <c:axId val="1458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580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80392"/>
        <c:scaling>
          <c:orientation val="minMax"/>
          <c:max val="130"/>
          <c:min val="90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Index</a:t>
                </a:r>
              </a:p>
            </c:rich>
          </c:tx>
          <c:layout>
            <c:manualLayout>
              <c:xMode val="edge"/>
              <c:yMode val="edge"/>
              <c:x val="3.6625810586773513E-2"/>
              <c:y val="0.5334420183778397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458000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128588</xdr:rowOff>
    </xdr:from>
    <xdr:to>
      <xdr:col>14</xdr:col>
      <xdr:colOff>490538</xdr:colOff>
      <xdr:row>32</xdr:row>
      <xdr:rowOff>138113</xdr:rowOff>
    </xdr:to>
    <xdr:graphicFrame macro="">
      <xdr:nvGraphicFramePr>
        <xdr:cNvPr id="449631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0.34434</cdr:x>
      <cdr:y>0.60104</cdr:y>
    </cdr:from>
    <cdr:to>
      <cdr:x>0.706</cdr:x>
      <cdr:y>0.75001</cdr:y>
    </cdr:to>
    <cdr:sp macro="" textlink="">
      <cdr:nvSpPr>
        <cdr:cNvPr id="225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62225" y="2938272"/>
          <a:ext cx="2662297" cy="709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banking crises in</a:t>
          </a:r>
        </a:p>
        <a:p xmlns:a="http://schemas.openxmlformats.org/drawingml/2006/main">
          <a:pPr algn="ctr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advanced economies</a:t>
          </a:r>
        </a:p>
      </cdr:txBody>
    </cdr:sp>
  </cdr:relSizeAnchor>
  <cdr:relSizeAnchor xmlns:cdr="http://schemas.openxmlformats.org/drawingml/2006/chartDrawing">
    <cdr:from>
      <cdr:x>0.52207</cdr:x>
      <cdr:y>0.07433</cdr:y>
    </cdr:from>
    <cdr:to>
      <cdr:x>0.71307</cdr:x>
      <cdr:y>0.12706</cdr:y>
    </cdr:to>
    <cdr:sp macro="" textlink="">
      <cdr:nvSpPr>
        <cdr:cNvPr id="225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18868" y="332925"/>
          <a:ext cx="1789395" cy="2417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United States, 2003=100</a:t>
          </a:r>
        </a:p>
      </cdr:txBody>
    </cdr:sp>
  </cdr:relSizeAnchor>
  <cdr:relSizeAnchor xmlns:cdr="http://schemas.openxmlformats.org/drawingml/2006/chartDrawing">
    <cdr:from>
      <cdr:x>0.10823</cdr:x>
      <cdr:y>0.82267</cdr:y>
    </cdr:from>
    <cdr:to>
      <cdr:x>0.27274</cdr:x>
      <cdr:y>0.86491</cdr:y>
    </cdr:to>
    <cdr:sp macro="" textlink="">
      <cdr:nvSpPr>
        <cdr:cNvPr id="22528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9041" y="4781998"/>
          <a:ext cx="1409598" cy="2437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Index t–4=100</a:t>
          </a:r>
        </a:p>
      </cdr:txBody>
    </cdr:sp>
  </cdr:relSizeAnchor>
  <cdr:relSizeAnchor xmlns:cdr="http://schemas.openxmlformats.org/drawingml/2006/chartDrawing">
    <cdr:from>
      <cdr:x>0.72219</cdr:x>
      <cdr:y>0.73594</cdr:y>
    </cdr:from>
    <cdr:to>
      <cdr:x>1</cdr:x>
      <cdr:y>0.82778</cdr:y>
    </cdr:to>
    <cdr:sp macro="" textlink="">
      <cdr:nvSpPr>
        <cdr:cNvPr id="22528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64634" y="3566567"/>
          <a:ext cx="1917191" cy="4457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7432" rIns="27432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Average for the "Big 5" Crises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4"/>
  <sheetViews>
    <sheetView tabSelected="1" workbookViewId="0">
      <selection activeCell="B9" sqref="B9"/>
    </sheetView>
  </sheetViews>
  <sheetFormatPr defaultColWidth="8.85546875" defaultRowHeight="13.15" x14ac:dyDescent="0.4"/>
  <cols>
    <col min="1" max="16384" width="8.85546875" style="43"/>
  </cols>
  <sheetData>
    <row r="1" spans="1:59" ht="13.5" thickBot="1" x14ac:dyDescent="0.4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</row>
    <row r="2" spans="1:59" ht="15.75" thickTop="1" x14ac:dyDescent="0.45">
      <c r="A2" s="41"/>
      <c r="B2" s="44" t="s">
        <v>138</v>
      </c>
      <c r="C2" s="45"/>
      <c r="D2" s="45"/>
      <c r="E2" s="45"/>
      <c r="F2" s="45"/>
      <c r="G2" s="45"/>
      <c r="H2" s="46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</row>
    <row r="3" spans="1:59" ht="15.4" x14ac:dyDescent="0.45">
      <c r="A3" s="41"/>
      <c r="B3" s="47" t="s">
        <v>125</v>
      </c>
      <c r="C3" s="48"/>
      <c r="D3" s="48"/>
      <c r="E3" s="48"/>
      <c r="F3" s="48"/>
      <c r="G3" s="48"/>
      <c r="H3" s="49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</row>
    <row r="4" spans="1:59" ht="15.4" x14ac:dyDescent="0.45">
      <c r="A4" s="41"/>
      <c r="B4" s="50" t="s">
        <v>139</v>
      </c>
      <c r="C4" s="48"/>
      <c r="D4" s="48"/>
      <c r="E4" s="48"/>
      <c r="F4" s="48"/>
      <c r="G4" s="48"/>
      <c r="H4" s="49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</row>
    <row r="5" spans="1:59" ht="15.4" x14ac:dyDescent="0.45">
      <c r="A5" s="41"/>
      <c r="B5" s="47" t="s">
        <v>140</v>
      </c>
      <c r="C5" s="48"/>
      <c r="D5" s="48"/>
      <c r="E5" s="48"/>
      <c r="F5" s="48"/>
      <c r="G5" s="48"/>
      <c r="H5" s="49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</row>
    <row r="6" spans="1:59" ht="15.75" thickBot="1" x14ac:dyDescent="0.5">
      <c r="A6" s="41"/>
      <c r="B6" s="51"/>
      <c r="C6" s="52"/>
      <c r="D6" s="52"/>
      <c r="E6" s="52"/>
      <c r="F6" s="52"/>
      <c r="G6" s="52"/>
      <c r="H6" s="53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</row>
    <row r="7" spans="1:59" ht="13.5" thickTop="1" x14ac:dyDescent="0.4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</row>
    <row r="8" spans="1:59" x14ac:dyDescent="0.4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</row>
    <row r="9" spans="1:59" ht="15.4" x14ac:dyDescent="0.45">
      <c r="A9" s="41"/>
      <c r="B9" s="54" t="s">
        <v>137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55" t="s">
        <v>141</v>
      </c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</row>
    <row r="10" spans="1:59" x14ac:dyDescent="0.4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</row>
    <row r="11" spans="1:59" x14ac:dyDescent="0.4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</row>
    <row r="12" spans="1:59" x14ac:dyDescent="0.4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</row>
    <row r="13" spans="1:59" x14ac:dyDescent="0.4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</row>
    <row r="14" spans="1:59" x14ac:dyDescent="0.4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</row>
    <row r="15" spans="1:59" x14ac:dyDescent="0.4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</row>
    <row r="16" spans="1:59" x14ac:dyDescent="0.4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</row>
    <row r="17" spans="1:59" x14ac:dyDescent="0.4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</row>
    <row r="18" spans="1:59" x14ac:dyDescent="0.4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</row>
    <row r="19" spans="1:59" x14ac:dyDescent="0.4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</row>
    <row r="20" spans="1:59" x14ac:dyDescent="0.4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</row>
    <row r="21" spans="1:59" x14ac:dyDescent="0.4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</row>
    <row r="22" spans="1:59" x14ac:dyDescent="0.4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</row>
    <row r="23" spans="1:59" x14ac:dyDescent="0.4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</row>
    <row r="24" spans="1:59" x14ac:dyDescent="0.4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</row>
    <row r="25" spans="1:59" x14ac:dyDescent="0.4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</row>
    <row r="26" spans="1:59" x14ac:dyDescent="0.4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</row>
    <row r="27" spans="1:59" x14ac:dyDescent="0.4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</row>
    <row r="28" spans="1:59" x14ac:dyDescent="0.4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</row>
    <row r="29" spans="1:59" x14ac:dyDescent="0.4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</row>
    <row r="30" spans="1:59" x14ac:dyDescent="0.4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</row>
    <row r="31" spans="1:59" x14ac:dyDescent="0.4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</row>
    <row r="32" spans="1:59" x14ac:dyDescent="0.4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</row>
    <row r="33" spans="1:59" x14ac:dyDescent="0.4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</row>
    <row r="34" spans="1:59" x14ac:dyDescent="0.4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</row>
    <row r="35" spans="1:59" x14ac:dyDescent="0.4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</row>
    <row r="36" spans="1:59" x14ac:dyDescent="0.4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</row>
    <row r="37" spans="1:59" x14ac:dyDescent="0.4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</row>
    <row r="38" spans="1:59" x14ac:dyDescent="0.4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</row>
    <row r="39" spans="1:59" x14ac:dyDescent="0.4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</row>
    <row r="40" spans="1:59" x14ac:dyDescent="0.4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</row>
    <row r="41" spans="1:59" x14ac:dyDescent="0.4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</row>
    <row r="42" spans="1:59" x14ac:dyDescent="0.4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</row>
    <row r="43" spans="1:59" x14ac:dyDescent="0.4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</row>
    <row r="44" spans="1:59" x14ac:dyDescent="0.4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</row>
    <row r="45" spans="1:59" x14ac:dyDescent="0.4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</row>
    <row r="46" spans="1:59" x14ac:dyDescent="0.4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</row>
    <row r="47" spans="1:59" x14ac:dyDescent="0.4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</row>
    <row r="48" spans="1:59" x14ac:dyDescent="0.4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</row>
    <row r="49" spans="1:59" x14ac:dyDescent="0.4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</row>
    <row r="50" spans="1:59" x14ac:dyDescent="0.4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</row>
    <row r="51" spans="1:59" x14ac:dyDescent="0.4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</row>
    <row r="52" spans="1:59" x14ac:dyDescent="0.4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</row>
    <row r="53" spans="1:59" x14ac:dyDescent="0.4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</row>
    <row r="54" spans="1:59" x14ac:dyDescent="0.4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</row>
    <row r="55" spans="1:59" x14ac:dyDescent="0.4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</row>
    <row r="56" spans="1:59" x14ac:dyDescent="0.4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</row>
    <row r="57" spans="1:59" x14ac:dyDescent="0.4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</row>
    <row r="58" spans="1:59" x14ac:dyDescent="0.4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</row>
    <row r="59" spans="1:59" x14ac:dyDescent="0.4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</row>
    <row r="60" spans="1:59" x14ac:dyDescent="0.4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</row>
    <row r="61" spans="1:59" x14ac:dyDescent="0.4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</row>
    <row r="62" spans="1:59" x14ac:dyDescent="0.4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</row>
    <row r="63" spans="1:59" x14ac:dyDescent="0.4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</row>
    <row r="64" spans="1:59" x14ac:dyDescent="0.4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</row>
    <row r="65" spans="1:59" x14ac:dyDescent="0.4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</row>
    <row r="66" spans="1:59" x14ac:dyDescent="0.4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</row>
    <row r="67" spans="1:59" x14ac:dyDescent="0.4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</row>
    <row r="68" spans="1:59" x14ac:dyDescent="0.4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</row>
    <row r="69" spans="1:59" x14ac:dyDescent="0.4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</row>
    <row r="70" spans="1:59" x14ac:dyDescent="0.4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</row>
    <row r="71" spans="1:59" x14ac:dyDescent="0.4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</row>
    <row r="72" spans="1:59" x14ac:dyDescent="0.4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</row>
    <row r="73" spans="1:59" x14ac:dyDescent="0.4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</row>
    <row r="74" spans="1:59" x14ac:dyDescent="0.4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</row>
    <row r="75" spans="1:59" x14ac:dyDescent="0.4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59" x14ac:dyDescent="0.4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59" x14ac:dyDescent="0.4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59" x14ac:dyDescent="0.4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59" x14ac:dyDescent="0.4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59" x14ac:dyDescent="0.4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x14ac:dyDescent="0.4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4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4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 x14ac:dyDescent="0.4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4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4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4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4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59" x14ac:dyDescent="0.4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</row>
    <row r="90" spans="1:59" x14ac:dyDescent="0.4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59" x14ac:dyDescent="0.4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</row>
    <row r="92" spans="1:59" x14ac:dyDescent="0.4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59" x14ac:dyDescent="0.4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</row>
    <row r="94" spans="1:59" x14ac:dyDescent="0.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59" x14ac:dyDescent="0.4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</row>
    <row r="96" spans="1:59" x14ac:dyDescent="0.4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x14ac:dyDescent="0.4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x14ac:dyDescent="0.4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4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</row>
    <row r="100" spans="1:59" x14ac:dyDescent="0.4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</row>
    <row r="101" spans="1:59" x14ac:dyDescent="0.4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59" x14ac:dyDescent="0.4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4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 x14ac:dyDescent="0.4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59" x14ac:dyDescent="0.4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59" x14ac:dyDescent="0.4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59" x14ac:dyDescent="0.4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59" x14ac:dyDescent="0.4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</row>
    <row r="110" spans="1:59" x14ac:dyDescent="0.4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</row>
    <row r="111" spans="1:59" x14ac:dyDescent="0.4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59" x14ac:dyDescent="0.4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59" x14ac:dyDescent="0.4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</row>
    <row r="115" spans="1:59" x14ac:dyDescent="0.4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</row>
    <row r="116" spans="1:59" x14ac:dyDescent="0.4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</row>
    <row r="117" spans="1:59" x14ac:dyDescent="0.4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</row>
    <row r="118" spans="1:59" x14ac:dyDescent="0.4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</row>
    <row r="119" spans="1:59" x14ac:dyDescent="0.4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</row>
    <row r="120" spans="1:59" x14ac:dyDescent="0.4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</row>
    <row r="121" spans="1:59" x14ac:dyDescent="0.4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</row>
    <row r="122" spans="1:59" x14ac:dyDescent="0.4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</row>
    <row r="123" spans="1:59" x14ac:dyDescent="0.4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</row>
    <row r="124" spans="1:59" x14ac:dyDescent="0.4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</row>
    <row r="125" spans="1:59" x14ac:dyDescent="0.4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</row>
    <row r="126" spans="1:59" x14ac:dyDescent="0.4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</row>
    <row r="127" spans="1:59" x14ac:dyDescent="0.4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41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</row>
    <row r="128" spans="1:59" x14ac:dyDescent="0.4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41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</row>
    <row r="129" spans="1:59" x14ac:dyDescent="0.4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</row>
    <row r="130" spans="1:59" x14ac:dyDescent="0.4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</row>
    <row r="131" spans="1:59" x14ac:dyDescent="0.4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41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</row>
    <row r="132" spans="1:59" x14ac:dyDescent="0.4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41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</row>
    <row r="133" spans="1:59" x14ac:dyDescent="0.4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</row>
    <row r="134" spans="1:59" x14ac:dyDescent="0.4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</row>
    <row r="135" spans="1:59" x14ac:dyDescent="0.4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41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</row>
    <row r="136" spans="1:59" x14ac:dyDescent="0.4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41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</row>
    <row r="137" spans="1:59" x14ac:dyDescent="0.4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41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</row>
    <row r="138" spans="1:59" x14ac:dyDescent="0.4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41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</row>
    <row r="139" spans="1:59" x14ac:dyDescent="0.4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41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</row>
    <row r="140" spans="1:59" x14ac:dyDescent="0.4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</row>
    <row r="141" spans="1:59" x14ac:dyDescent="0.4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41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</row>
    <row r="142" spans="1:59" x14ac:dyDescent="0.4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41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</row>
    <row r="143" spans="1:59" x14ac:dyDescent="0.4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</row>
    <row r="144" spans="1:59" x14ac:dyDescent="0.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</row>
    <row r="145" spans="1:59" x14ac:dyDescent="0.4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</row>
    <row r="146" spans="1:59" x14ac:dyDescent="0.4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</row>
    <row r="147" spans="1:59" x14ac:dyDescent="0.4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</row>
    <row r="148" spans="1:59" x14ac:dyDescent="0.4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41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</row>
    <row r="149" spans="1:59" x14ac:dyDescent="0.4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41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</row>
    <row r="150" spans="1:59" x14ac:dyDescent="0.4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41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</row>
    <row r="151" spans="1:59" x14ac:dyDescent="0.4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41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</row>
    <row r="152" spans="1:59" x14ac:dyDescent="0.4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41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</row>
    <row r="153" spans="1:59" x14ac:dyDescent="0.4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41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</row>
    <row r="154" spans="1:59" x14ac:dyDescent="0.4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</row>
    <row r="155" spans="1:59" x14ac:dyDescent="0.4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</row>
    <row r="156" spans="1:59" x14ac:dyDescent="0.4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41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</row>
    <row r="157" spans="1:59" x14ac:dyDescent="0.4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</row>
    <row r="158" spans="1:59" x14ac:dyDescent="0.4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</row>
    <row r="159" spans="1:59" x14ac:dyDescent="0.4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</row>
    <row r="160" spans="1:59" x14ac:dyDescent="0.4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</row>
    <row r="161" spans="1:59" x14ac:dyDescent="0.4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</row>
    <row r="162" spans="1:59" x14ac:dyDescent="0.4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41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</row>
    <row r="163" spans="1:59" x14ac:dyDescent="0.4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</row>
    <row r="164" spans="1:59" x14ac:dyDescent="0.4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41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</row>
    <row r="165" spans="1:59" x14ac:dyDescent="0.4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41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</row>
    <row r="166" spans="1:59" x14ac:dyDescent="0.4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41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</row>
    <row r="167" spans="1:59" x14ac:dyDescent="0.4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</row>
    <row r="168" spans="1:59" x14ac:dyDescent="0.4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41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</row>
    <row r="169" spans="1:59" x14ac:dyDescent="0.4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41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</row>
    <row r="170" spans="1:59" x14ac:dyDescent="0.4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41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</row>
    <row r="171" spans="1:59" x14ac:dyDescent="0.4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41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</row>
    <row r="172" spans="1:59" x14ac:dyDescent="0.4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41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</row>
    <row r="173" spans="1:59" x14ac:dyDescent="0.4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41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</row>
    <row r="174" spans="1:59" x14ac:dyDescent="0.4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41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</row>
    <row r="175" spans="1:59" x14ac:dyDescent="0.4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</row>
    <row r="176" spans="1:59" x14ac:dyDescent="0.4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</row>
    <row r="177" spans="1:59" x14ac:dyDescent="0.4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</row>
    <row r="178" spans="1:59" x14ac:dyDescent="0.4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</row>
    <row r="179" spans="1:59" x14ac:dyDescent="0.4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</row>
    <row r="180" spans="1:59" x14ac:dyDescent="0.4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</row>
    <row r="181" spans="1:59" x14ac:dyDescent="0.4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</row>
    <row r="182" spans="1:59" x14ac:dyDescent="0.4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</row>
    <row r="183" spans="1:59" x14ac:dyDescent="0.4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</row>
    <row r="184" spans="1:59" x14ac:dyDescent="0.4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</row>
    <row r="185" spans="1:59" x14ac:dyDescent="0.4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</row>
    <row r="186" spans="1:59" x14ac:dyDescent="0.4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</row>
    <row r="187" spans="1:59" x14ac:dyDescent="0.4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 s="41"/>
      <c r="AL187" s="41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</row>
    <row r="188" spans="1:59" x14ac:dyDescent="0.4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 s="41"/>
      <c r="AL188" s="41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</row>
    <row r="189" spans="1:59" x14ac:dyDescent="0.4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 s="41"/>
      <c r="AL189" s="41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</row>
    <row r="190" spans="1:59" x14ac:dyDescent="0.4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</row>
    <row r="191" spans="1:59" x14ac:dyDescent="0.4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 s="41"/>
      <c r="AL191" s="41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</row>
    <row r="192" spans="1:59" x14ac:dyDescent="0.4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 s="41"/>
      <c r="AL192" s="41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</row>
    <row r="193" spans="1:59" x14ac:dyDescent="0.4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 s="41"/>
      <c r="AL193" s="41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</row>
    <row r="194" spans="1:59" x14ac:dyDescent="0.4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 s="41"/>
      <c r="AL194" s="41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</row>
    <row r="195" spans="1:59" x14ac:dyDescent="0.4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 s="41"/>
      <c r="AL195" s="41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</row>
    <row r="196" spans="1:59" x14ac:dyDescent="0.4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 s="41"/>
      <c r="AL196" s="41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</row>
    <row r="197" spans="1:59" x14ac:dyDescent="0.4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 s="41"/>
      <c r="AL197" s="41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</row>
    <row r="198" spans="1:59" x14ac:dyDescent="0.4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 s="41"/>
      <c r="AL198" s="41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</row>
    <row r="199" spans="1:59" x14ac:dyDescent="0.4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 s="41"/>
      <c r="AL199" s="41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</row>
    <row r="200" spans="1:59" x14ac:dyDescent="0.4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 s="41"/>
      <c r="AL200" s="41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</row>
    <row r="201" spans="1:59" x14ac:dyDescent="0.4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</row>
    <row r="202" spans="1:59" x14ac:dyDescent="0.4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</row>
    <row r="203" spans="1:59" x14ac:dyDescent="0.4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</row>
    <row r="204" spans="1:59" x14ac:dyDescent="0.4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</row>
    <row r="205" spans="1:59" x14ac:dyDescent="0.4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</row>
    <row r="206" spans="1:59" x14ac:dyDescent="0.4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 s="41"/>
      <c r="AL206" s="41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</row>
    <row r="207" spans="1:59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 s="41"/>
      <c r="AL207" s="41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</row>
    <row r="208" spans="1:59" x14ac:dyDescent="0.4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 s="41"/>
      <c r="AL208" s="41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</row>
    <row r="209" spans="1:59" x14ac:dyDescent="0.4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 s="41"/>
      <c r="AL209" s="41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</row>
    <row r="210" spans="1:59" x14ac:dyDescent="0.4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</row>
    <row r="211" spans="1:59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 s="41"/>
      <c r="AL211" s="41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</row>
    <row r="212" spans="1:59" x14ac:dyDescent="0.4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 s="41"/>
      <c r="AL212" s="41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</row>
    <row r="213" spans="1:59" x14ac:dyDescent="0.4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1"/>
      <c r="AL213" s="41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</row>
    <row r="214" spans="1:59" x14ac:dyDescent="0.4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1"/>
      <c r="AL214" s="41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</row>
    <row r="215" spans="1:59" x14ac:dyDescent="0.4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</row>
    <row r="216" spans="1:59" x14ac:dyDescent="0.4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</row>
    <row r="217" spans="1:59" x14ac:dyDescent="0.4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</row>
    <row r="218" spans="1:59" x14ac:dyDescent="0.4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 s="41"/>
      <c r="AL218" s="41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</row>
    <row r="219" spans="1:59" x14ac:dyDescent="0.4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  <c r="AK219" s="41"/>
      <c r="AL219" s="41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</row>
    <row r="220" spans="1:59" x14ac:dyDescent="0.4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  <c r="AK220" s="41"/>
      <c r="AL220" s="41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</row>
    <row r="221" spans="1:59" x14ac:dyDescent="0.4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  <c r="AK221" s="41"/>
      <c r="AL221" s="41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</row>
    <row r="222" spans="1:59" x14ac:dyDescent="0.4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  <c r="AK222" s="41"/>
      <c r="AL222" s="41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</row>
    <row r="223" spans="1:59" x14ac:dyDescent="0.4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  <c r="AK223" s="41"/>
      <c r="AL223" s="41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</row>
    <row r="224" spans="1:59" x14ac:dyDescent="0.4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  <c r="AK224" s="41"/>
      <c r="AL224" s="41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</row>
    <row r="225" spans="1:59" x14ac:dyDescent="0.4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  <c r="AK225" s="41"/>
      <c r="AL225" s="41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</row>
    <row r="226" spans="1:59" x14ac:dyDescent="0.4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  <c r="AK226" s="41"/>
      <c r="AL226" s="41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</row>
    <row r="227" spans="1:59" x14ac:dyDescent="0.4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</row>
    <row r="228" spans="1:59" x14ac:dyDescent="0.4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  <c r="AK228" s="41"/>
      <c r="AL228" s="41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</row>
    <row r="229" spans="1:59" x14ac:dyDescent="0.4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  <c r="AK229" s="41"/>
      <c r="AL229" s="41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</row>
    <row r="230" spans="1:59" x14ac:dyDescent="0.4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1"/>
      <c r="AL230" s="41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</row>
    <row r="231" spans="1:59" x14ac:dyDescent="0.4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</row>
    <row r="232" spans="1:59" x14ac:dyDescent="0.4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</row>
    <row r="233" spans="1:59" x14ac:dyDescent="0.4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</row>
    <row r="234" spans="1:59" x14ac:dyDescent="0.4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</row>
    <row r="235" spans="1:59" x14ac:dyDescent="0.4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</row>
    <row r="236" spans="1:59" x14ac:dyDescent="0.4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</row>
    <row r="237" spans="1:59" x14ac:dyDescent="0.4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</row>
    <row r="238" spans="1:59" x14ac:dyDescent="0.4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</row>
    <row r="239" spans="1:59" x14ac:dyDescent="0.4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</row>
    <row r="240" spans="1:59" x14ac:dyDescent="0.4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</row>
    <row r="241" spans="1:59" x14ac:dyDescent="0.4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</row>
    <row r="242" spans="1:59" x14ac:dyDescent="0.4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</row>
    <row r="243" spans="1:59" x14ac:dyDescent="0.4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</row>
    <row r="244" spans="1:59" x14ac:dyDescent="0.4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</row>
    <row r="245" spans="1:59" x14ac:dyDescent="0.4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</row>
    <row r="246" spans="1:59" x14ac:dyDescent="0.4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</row>
    <row r="247" spans="1:59" x14ac:dyDescent="0.4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</row>
    <row r="248" spans="1:59" x14ac:dyDescent="0.4">
      <c r="A248" s="41"/>
      <c r="B248" s="41"/>
      <c r="C248" s="41"/>
      <c r="D248" s="41"/>
      <c r="E248" s="41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</row>
    <row r="249" spans="1:59" x14ac:dyDescent="0.4">
      <c r="A249" s="41"/>
      <c r="B249" s="41"/>
      <c r="C249" s="41"/>
      <c r="D249" s="41"/>
      <c r="E249" s="41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</row>
    <row r="250" spans="1:59" x14ac:dyDescent="0.4">
      <c r="A250" s="41"/>
      <c r="B250" s="41"/>
      <c r="C250" s="41"/>
      <c r="D250" s="41"/>
      <c r="E250" s="41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</row>
    <row r="251" spans="1:59" x14ac:dyDescent="0.4">
      <c r="A251" s="41"/>
      <c r="B251" s="41"/>
      <c r="C251" s="41"/>
      <c r="D251" s="41"/>
      <c r="E251" s="41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</row>
    <row r="252" spans="1:59" x14ac:dyDescent="0.4">
      <c r="A252" s="41"/>
      <c r="B252" s="41"/>
      <c r="C252" s="41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</row>
    <row r="253" spans="1:59" x14ac:dyDescent="0.4">
      <c r="A253" s="41"/>
      <c r="B253" s="41"/>
      <c r="C253" s="41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</row>
    <row r="254" spans="1:59" x14ac:dyDescent="0.4">
      <c r="A254" s="41"/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</row>
    <row r="255" spans="1:59" x14ac:dyDescent="0.4">
      <c r="A255" s="41"/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</row>
    <row r="256" spans="1:59" x14ac:dyDescent="0.4">
      <c r="A256" s="41"/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</row>
    <row r="257" spans="1:59" x14ac:dyDescent="0.4">
      <c r="A257" s="41"/>
      <c r="B257" s="41"/>
      <c r="C257" s="41"/>
      <c r="D257" s="41"/>
      <c r="E257" s="41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</row>
    <row r="258" spans="1:59" x14ac:dyDescent="0.4">
      <c r="A258" s="41"/>
      <c r="B258" s="41"/>
      <c r="C258" s="41"/>
      <c r="D258" s="41"/>
      <c r="E258" s="41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</row>
    <row r="259" spans="1:59" x14ac:dyDescent="0.4">
      <c r="A259" s="41"/>
      <c r="B259" s="41"/>
      <c r="C259" s="41"/>
      <c r="D259" s="41"/>
      <c r="E259" s="41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</row>
    <row r="260" spans="1:59" x14ac:dyDescent="0.4">
      <c r="A260" s="41"/>
      <c r="B260" s="41"/>
      <c r="C260" s="41"/>
      <c r="D260" s="41"/>
      <c r="E260" s="41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</row>
    <row r="261" spans="1:59" x14ac:dyDescent="0.4">
      <c r="A261" s="41"/>
      <c r="B261" s="41"/>
      <c r="C261" s="41"/>
      <c r="D261" s="41"/>
      <c r="E261" s="41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</row>
    <row r="262" spans="1:59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</row>
    <row r="263" spans="1:59" x14ac:dyDescent="0.4">
      <c r="A263" s="41"/>
      <c r="B263" s="41"/>
      <c r="C263" s="41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</row>
    <row r="264" spans="1:59" x14ac:dyDescent="0.4">
      <c r="A264" s="41"/>
      <c r="B264" s="41"/>
      <c r="C264" s="41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</row>
    <row r="265" spans="1:59" x14ac:dyDescent="0.4">
      <c r="A265" s="41"/>
      <c r="B265" s="41"/>
      <c r="C265" s="41"/>
      <c r="D265" s="41"/>
      <c r="E265" s="41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</row>
    <row r="266" spans="1:59" x14ac:dyDescent="0.4">
      <c r="A266" s="41"/>
      <c r="B266" s="41"/>
      <c r="C266" s="41"/>
      <c r="D266" s="41"/>
      <c r="E266" s="41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</row>
    <row r="267" spans="1:59" x14ac:dyDescent="0.4">
      <c r="A267" s="41"/>
      <c r="B267" s="41"/>
      <c r="C267" s="41"/>
      <c r="D267" s="41"/>
      <c r="E267" s="41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</row>
    <row r="268" spans="1:59" x14ac:dyDescent="0.4">
      <c r="A268" s="41"/>
      <c r="B268" s="41"/>
      <c r="C268" s="41"/>
      <c r="D268" s="41"/>
      <c r="E268" s="41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</row>
    <row r="269" spans="1:59" x14ac:dyDescent="0.4">
      <c r="A269" s="41"/>
      <c r="B269" s="41"/>
      <c r="C269" s="41"/>
      <c r="D269" s="41"/>
      <c r="E269" s="41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</row>
    <row r="270" spans="1:59" x14ac:dyDescent="0.4">
      <c r="A270" s="41"/>
      <c r="B270" s="41"/>
      <c r="C270" s="41"/>
      <c r="D270" s="41"/>
      <c r="E270" s="41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</row>
    <row r="271" spans="1:59" x14ac:dyDescent="0.4">
      <c r="A271" s="41"/>
      <c r="B271" s="41"/>
      <c r="C271" s="41"/>
      <c r="D271" s="41"/>
      <c r="E271" s="41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</row>
    <row r="272" spans="1:59" x14ac:dyDescent="0.4">
      <c r="A272" s="41"/>
      <c r="B272" s="41"/>
      <c r="C272" s="41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</row>
    <row r="273" spans="1:59" x14ac:dyDescent="0.4">
      <c r="A273" s="41"/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</row>
    <row r="274" spans="1:59" x14ac:dyDescent="0.4">
      <c r="A274" s="41"/>
      <c r="B274" s="41"/>
      <c r="C274" s="41"/>
      <c r="D274" s="41"/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</row>
    <row r="275" spans="1:59" x14ac:dyDescent="0.4">
      <c r="A275" s="41"/>
      <c r="B275" s="41"/>
      <c r="C275" s="41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</row>
    <row r="276" spans="1:59" x14ac:dyDescent="0.4">
      <c r="A276" s="41"/>
      <c r="B276" s="41"/>
      <c r="C276" s="41"/>
      <c r="D276" s="41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</row>
    <row r="277" spans="1:59" x14ac:dyDescent="0.4">
      <c r="A277" s="41"/>
      <c r="B277" s="41"/>
      <c r="C277" s="41"/>
      <c r="D277" s="41"/>
      <c r="E277" s="41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</row>
    <row r="278" spans="1:59" x14ac:dyDescent="0.4">
      <c r="A278" s="41"/>
      <c r="B278" s="41"/>
      <c r="C278" s="41"/>
      <c r="D278" s="41"/>
      <c r="E278" s="41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</row>
    <row r="279" spans="1:59" x14ac:dyDescent="0.4">
      <c r="A279" s="41"/>
      <c r="B279" s="41"/>
      <c r="C279" s="41"/>
      <c r="D279" s="41"/>
      <c r="E279" s="41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</row>
    <row r="280" spans="1:59" x14ac:dyDescent="0.4">
      <c r="A280" s="41"/>
      <c r="B280" s="41"/>
      <c r="C280" s="41"/>
      <c r="D280" s="41"/>
      <c r="E280" s="41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</row>
    <row r="281" spans="1:59" x14ac:dyDescent="0.4">
      <c r="A281" s="41"/>
      <c r="B281" s="41"/>
      <c r="C281" s="41"/>
      <c r="D281" s="41"/>
      <c r="E281" s="41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</row>
    <row r="282" spans="1:59" x14ac:dyDescent="0.4">
      <c r="A282" s="41"/>
      <c r="B282" s="41"/>
      <c r="C282" s="41"/>
      <c r="D282" s="41"/>
      <c r="E282" s="41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</row>
    <row r="283" spans="1:59" x14ac:dyDescent="0.4">
      <c r="A283" s="41"/>
      <c r="B283" s="41"/>
      <c r="C283" s="41"/>
      <c r="D283" s="41"/>
      <c r="E283" s="41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</row>
    <row r="284" spans="1:59" x14ac:dyDescent="0.4">
      <c r="A284" s="41"/>
      <c r="B284" s="41"/>
      <c r="C284" s="41"/>
      <c r="D284" s="41"/>
      <c r="E284" s="41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</row>
    <row r="285" spans="1:59" x14ac:dyDescent="0.4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</row>
    <row r="286" spans="1:59" x14ac:dyDescent="0.4">
      <c r="A286" s="41"/>
      <c r="B286" s="41"/>
      <c r="C286" s="41"/>
      <c r="D286" s="41"/>
      <c r="E286" s="41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</row>
    <row r="287" spans="1:59" x14ac:dyDescent="0.4">
      <c r="A287" s="41"/>
      <c r="B287" s="41"/>
      <c r="C287" s="41"/>
      <c r="D287" s="41"/>
      <c r="E287" s="41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</row>
    <row r="288" spans="1:59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</row>
    <row r="289" spans="1:59" x14ac:dyDescent="0.4">
      <c r="A289" s="41"/>
      <c r="B289" s="41"/>
      <c r="C289" s="41"/>
      <c r="D289" s="41"/>
      <c r="E289" s="41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</row>
    <row r="290" spans="1:59" x14ac:dyDescent="0.4">
      <c r="A290" s="41"/>
      <c r="B290" s="41"/>
      <c r="C290" s="41"/>
      <c r="D290" s="41"/>
      <c r="E290" s="41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</row>
    <row r="291" spans="1:59" x14ac:dyDescent="0.4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1"/>
      <c r="AL291" s="41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</row>
    <row r="292" spans="1:59" x14ac:dyDescent="0.4">
      <c r="A292" s="41"/>
      <c r="B292" s="41"/>
      <c r="C292" s="41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1"/>
      <c r="AL292" s="41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</row>
    <row r="293" spans="1:59" x14ac:dyDescent="0.4">
      <c r="A293" s="41"/>
      <c r="B293" s="41"/>
      <c r="C293" s="41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1"/>
      <c r="AL293" s="41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</row>
    <row r="294" spans="1:59" x14ac:dyDescent="0.4">
      <c r="A294" s="41"/>
      <c r="B294" s="41"/>
      <c r="C294" s="41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1"/>
      <c r="AL294" s="41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</row>
    <row r="295" spans="1:59" x14ac:dyDescent="0.4">
      <c r="A295" s="41"/>
      <c r="B295" s="41"/>
      <c r="C295" s="41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1"/>
      <c r="AL295" s="41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</row>
    <row r="296" spans="1:59" x14ac:dyDescent="0.4">
      <c r="A296" s="41"/>
      <c r="B296" s="41"/>
      <c r="C296" s="41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1"/>
      <c r="AL296" s="41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</row>
    <row r="297" spans="1:59" x14ac:dyDescent="0.4">
      <c r="A297" s="41"/>
      <c r="B297" s="41"/>
      <c r="C297" s="41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1"/>
      <c r="AL297" s="41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</row>
    <row r="298" spans="1:59" x14ac:dyDescent="0.4">
      <c r="A298" s="41"/>
      <c r="B298" s="41"/>
      <c r="C298" s="41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1"/>
      <c r="AL298" s="41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</row>
    <row r="299" spans="1:59" x14ac:dyDescent="0.4">
      <c r="A299" s="41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1"/>
      <c r="AL299" s="41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</row>
    <row r="300" spans="1:59" x14ac:dyDescent="0.4">
      <c r="A300" s="41"/>
      <c r="B300" s="41"/>
      <c r="C300" s="41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1"/>
      <c r="AL300" s="41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</row>
    <row r="301" spans="1:59" x14ac:dyDescent="0.4">
      <c r="A301" s="41"/>
      <c r="B301" s="41"/>
      <c r="C301" s="41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1"/>
      <c r="AL301" s="41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</row>
    <row r="302" spans="1:59" x14ac:dyDescent="0.4">
      <c r="A302" s="41"/>
      <c r="B302" s="41"/>
      <c r="C302" s="41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</row>
    <row r="303" spans="1:59" x14ac:dyDescent="0.4">
      <c r="A303" s="41"/>
      <c r="B303" s="41"/>
      <c r="C303" s="41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1"/>
      <c r="AL303" s="41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</row>
    <row r="304" spans="1:59" x14ac:dyDescent="0.4">
      <c r="A304" s="41"/>
      <c r="B304" s="41"/>
      <c r="C304" s="41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</row>
    <row r="305" spans="1:59" x14ac:dyDescent="0.4">
      <c r="A305" s="41"/>
      <c r="B305" s="41"/>
      <c r="C305" s="41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</row>
    <row r="306" spans="1:59" x14ac:dyDescent="0.4">
      <c r="A306" s="41"/>
      <c r="B306" s="41"/>
      <c r="C306" s="41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</row>
    <row r="307" spans="1:59" x14ac:dyDescent="0.4">
      <c r="A307" s="41"/>
      <c r="B307" s="41"/>
      <c r="C307" s="41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1"/>
      <c r="AL307" s="41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</row>
    <row r="308" spans="1:59" x14ac:dyDescent="0.4">
      <c r="A308" s="41"/>
      <c r="B308" s="41"/>
      <c r="C308" s="41"/>
      <c r="D308" s="41"/>
      <c r="E308" s="41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F308" s="41"/>
      <c r="AG308" s="41"/>
      <c r="AH308" s="41"/>
      <c r="AI308" s="41"/>
      <c r="AJ308" s="41"/>
      <c r="AK308" s="41"/>
      <c r="AL308" s="41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</row>
    <row r="309" spans="1:59" x14ac:dyDescent="0.4">
      <c r="A309" s="41"/>
      <c r="B309" s="41"/>
      <c r="C309" s="41"/>
      <c r="D309" s="41"/>
      <c r="E309" s="41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F309" s="41"/>
      <c r="AG309" s="41"/>
      <c r="AH309" s="41"/>
      <c r="AI309" s="41"/>
      <c r="AJ309" s="41"/>
      <c r="AK309" s="41"/>
      <c r="AL309" s="41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</row>
    <row r="310" spans="1:59" x14ac:dyDescent="0.4">
      <c r="A310" s="41"/>
      <c r="B310" s="41"/>
      <c r="C310" s="41"/>
      <c r="D310" s="41"/>
      <c r="E310" s="41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F310" s="41"/>
      <c r="AG310" s="41"/>
      <c r="AH310" s="41"/>
      <c r="AI310" s="41"/>
      <c r="AJ310" s="41"/>
      <c r="AK310" s="41"/>
      <c r="AL310" s="41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</row>
    <row r="311" spans="1:59" x14ac:dyDescent="0.4">
      <c r="A311" s="41"/>
      <c r="B311" s="41"/>
      <c r="C311" s="41"/>
      <c r="D311" s="41"/>
      <c r="E311" s="41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F311" s="41"/>
      <c r="AG311" s="41"/>
      <c r="AH311" s="41"/>
      <c r="AI311" s="41"/>
      <c r="AJ311" s="41"/>
      <c r="AK311" s="41"/>
      <c r="AL311" s="41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</row>
    <row r="312" spans="1:59" x14ac:dyDescent="0.4">
      <c r="A312" s="41"/>
      <c r="B312" s="41"/>
      <c r="C312" s="41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</row>
    <row r="313" spans="1:59" x14ac:dyDescent="0.4">
      <c r="A313" s="41"/>
      <c r="B313" s="41"/>
      <c r="C313" s="41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</row>
    <row r="314" spans="1:59" x14ac:dyDescent="0.4">
      <c r="A314" s="41"/>
      <c r="B314" s="41"/>
      <c r="C314" s="41"/>
      <c r="D314" s="41"/>
      <c r="E314" s="41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</row>
    <row r="315" spans="1:59" x14ac:dyDescent="0.4">
      <c r="A315" s="41"/>
      <c r="B315" s="41"/>
      <c r="C315" s="41"/>
      <c r="D315" s="41"/>
      <c r="E315" s="41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</row>
    <row r="316" spans="1:59" x14ac:dyDescent="0.4">
      <c r="A316" s="41"/>
      <c r="B316" s="41"/>
      <c r="C316" s="41"/>
      <c r="D316" s="41"/>
      <c r="E316" s="41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</row>
    <row r="317" spans="1:59" x14ac:dyDescent="0.4">
      <c r="A317" s="41"/>
      <c r="B317" s="41"/>
      <c r="C317" s="41"/>
      <c r="D317" s="41"/>
      <c r="E317" s="41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</row>
    <row r="318" spans="1:59" x14ac:dyDescent="0.4">
      <c r="A318" s="41"/>
      <c r="B318" s="41"/>
      <c r="C318" s="41"/>
      <c r="D318" s="41"/>
      <c r="E318" s="41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</row>
    <row r="319" spans="1:59" x14ac:dyDescent="0.4">
      <c r="A319" s="41"/>
      <c r="B319" s="41"/>
      <c r="C319" s="41"/>
      <c r="D319" s="41"/>
      <c r="E319" s="41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</row>
    <row r="320" spans="1:59" x14ac:dyDescent="0.4">
      <c r="A320" s="41"/>
      <c r="B320" s="41"/>
      <c r="C320" s="41"/>
      <c r="D320" s="41"/>
      <c r="E320" s="41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</row>
    <row r="321" spans="1:59" x14ac:dyDescent="0.4">
      <c r="A321" s="41"/>
      <c r="B321" s="41"/>
      <c r="C321" s="41"/>
      <c r="D321" s="41"/>
      <c r="E321" s="41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</row>
    <row r="322" spans="1:59" x14ac:dyDescent="0.4">
      <c r="A322" s="41"/>
      <c r="B322" s="41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</row>
    <row r="323" spans="1:59" x14ac:dyDescent="0.4">
      <c r="A323" s="41"/>
      <c r="B323" s="41"/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F323" s="41"/>
      <c r="AG323" s="41"/>
      <c r="AH323" s="41"/>
      <c r="AI323" s="41"/>
      <c r="AJ323" s="41"/>
      <c r="AK323" s="41"/>
      <c r="AL323" s="41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</row>
    <row r="324" spans="1:59" x14ac:dyDescent="0.4">
      <c r="A324" s="41"/>
      <c r="B324" s="41"/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</row>
    <row r="325" spans="1:59" x14ac:dyDescent="0.4">
      <c r="A325" s="41"/>
      <c r="B325" s="41"/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</row>
    <row r="326" spans="1:59" x14ac:dyDescent="0.4">
      <c r="A326" s="41"/>
      <c r="B326" s="41"/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</row>
    <row r="327" spans="1:59" x14ac:dyDescent="0.4">
      <c r="A327" s="41"/>
      <c r="B327" s="41"/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</row>
    <row r="328" spans="1:59" x14ac:dyDescent="0.4">
      <c r="A328" s="41"/>
      <c r="B328" s="41"/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</row>
    <row r="329" spans="1:59" x14ac:dyDescent="0.4">
      <c r="A329" s="41"/>
      <c r="B329" s="41"/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</row>
    <row r="330" spans="1:59" x14ac:dyDescent="0.4">
      <c r="A330" s="41"/>
      <c r="B330" s="41"/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</row>
    <row r="331" spans="1:59" x14ac:dyDescent="0.4">
      <c r="A331" s="41"/>
      <c r="B331" s="41"/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</row>
    <row r="332" spans="1:59" x14ac:dyDescent="0.4">
      <c r="A332" s="41"/>
      <c r="B332" s="41"/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</row>
    <row r="333" spans="1:59" x14ac:dyDescent="0.4">
      <c r="A333" s="41"/>
      <c r="B333" s="41"/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</row>
    <row r="334" spans="1:59" x14ac:dyDescent="0.4">
      <c r="A334" s="41"/>
      <c r="B334" s="41"/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</row>
    <row r="335" spans="1:59" x14ac:dyDescent="0.4">
      <c r="A335" s="41"/>
      <c r="B335" s="41"/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</row>
    <row r="336" spans="1:59" x14ac:dyDescent="0.4">
      <c r="A336" s="41"/>
      <c r="B336" s="41"/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F336" s="41"/>
      <c r="AG336" s="41"/>
      <c r="AH336" s="41"/>
      <c r="AI336" s="41"/>
      <c r="AJ336" s="41"/>
      <c r="AK336" s="41"/>
      <c r="AL336" s="41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</row>
    <row r="337" spans="1:59" x14ac:dyDescent="0.4">
      <c r="A337" s="41"/>
      <c r="B337" s="41"/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</row>
    <row r="338" spans="1:59" x14ac:dyDescent="0.4">
      <c r="A338" s="41"/>
      <c r="B338" s="41"/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</row>
    <row r="339" spans="1:59" x14ac:dyDescent="0.4">
      <c r="A339" s="41"/>
      <c r="B339" s="41"/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</row>
    <row r="340" spans="1:59" x14ac:dyDescent="0.4">
      <c r="A340" s="41"/>
      <c r="B340" s="41"/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</row>
    <row r="341" spans="1:59" x14ac:dyDescent="0.4">
      <c r="A341" s="41"/>
      <c r="B341" s="41"/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</row>
    <row r="342" spans="1:59" x14ac:dyDescent="0.4">
      <c r="A342" s="41"/>
      <c r="B342" s="41"/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</row>
    <row r="343" spans="1:59" x14ac:dyDescent="0.4">
      <c r="A343" s="41"/>
      <c r="B343" s="41"/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</row>
    <row r="344" spans="1:59" x14ac:dyDescent="0.4">
      <c r="A344" s="41"/>
      <c r="B344" s="41"/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</row>
    <row r="345" spans="1:59" x14ac:dyDescent="0.4">
      <c r="A345" s="41"/>
      <c r="B345" s="41"/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</row>
    <row r="346" spans="1:59" x14ac:dyDescent="0.4">
      <c r="A346" s="41"/>
      <c r="B346" s="41"/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</row>
    <row r="347" spans="1:59" x14ac:dyDescent="0.4">
      <c r="A347" s="41"/>
      <c r="B347" s="41"/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</row>
    <row r="348" spans="1:59" x14ac:dyDescent="0.4">
      <c r="A348" s="41"/>
      <c r="B348" s="41"/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</row>
    <row r="349" spans="1:59" x14ac:dyDescent="0.4">
      <c r="A349" s="41"/>
      <c r="B349" s="41"/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</row>
    <row r="350" spans="1:59" x14ac:dyDescent="0.4">
      <c r="A350" s="41"/>
      <c r="B350" s="41"/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</row>
    <row r="351" spans="1:59" x14ac:dyDescent="0.4">
      <c r="A351" s="41"/>
      <c r="B351" s="41"/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</row>
    <row r="352" spans="1:59" x14ac:dyDescent="0.4">
      <c r="A352" s="41"/>
      <c r="B352" s="41"/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</row>
    <row r="353" spans="1:59" x14ac:dyDescent="0.4">
      <c r="A353" s="41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</row>
    <row r="354" spans="1:59" x14ac:dyDescent="0.4">
      <c r="A354" s="41"/>
      <c r="B354" s="41"/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F354" s="41"/>
      <c r="AG354" s="41"/>
      <c r="AH354" s="41"/>
      <c r="AI354" s="41"/>
      <c r="AJ354" s="41"/>
      <c r="AK354" s="41"/>
      <c r="AL354" s="41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</row>
    <row r="355" spans="1:59" x14ac:dyDescent="0.4">
      <c r="A355" s="41"/>
      <c r="B355" s="41"/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F355" s="41"/>
      <c r="AG355" s="41"/>
      <c r="AH355" s="41"/>
      <c r="AI355" s="41"/>
      <c r="AJ355" s="41"/>
      <c r="AK355" s="41"/>
      <c r="AL355" s="41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</row>
    <row r="356" spans="1:59" x14ac:dyDescent="0.4">
      <c r="A356" s="41"/>
      <c r="B356" s="41"/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F356" s="41"/>
      <c r="AG356" s="41"/>
      <c r="AH356" s="41"/>
      <c r="AI356" s="41"/>
      <c r="AJ356" s="41"/>
      <c r="AK356" s="41"/>
      <c r="AL356" s="41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</row>
    <row r="357" spans="1:59" x14ac:dyDescent="0.4">
      <c r="A357" s="41"/>
      <c r="B357" s="41"/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F357" s="41"/>
      <c r="AG357" s="41"/>
      <c r="AH357" s="41"/>
      <c r="AI357" s="41"/>
      <c r="AJ357" s="41"/>
      <c r="AK357" s="41"/>
      <c r="AL357" s="41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</row>
    <row r="358" spans="1:59" x14ac:dyDescent="0.4">
      <c r="A358" s="41"/>
      <c r="B358" s="41"/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F358" s="41"/>
      <c r="AG358" s="41"/>
      <c r="AH358" s="41"/>
      <c r="AI358" s="41"/>
      <c r="AJ358" s="41"/>
      <c r="AK358" s="41"/>
      <c r="AL358" s="41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</row>
    <row r="359" spans="1:59" x14ac:dyDescent="0.4">
      <c r="A359" s="41"/>
      <c r="B359" s="41"/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F359" s="41"/>
      <c r="AG359" s="41"/>
      <c r="AH359" s="41"/>
      <c r="AI359" s="41"/>
      <c r="AJ359" s="41"/>
      <c r="AK359" s="41"/>
      <c r="AL359" s="41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</row>
    <row r="360" spans="1:59" x14ac:dyDescent="0.4">
      <c r="A360" s="41"/>
      <c r="B360" s="41"/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F360" s="41"/>
      <c r="AG360" s="41"/>
      <c r="AH360" s="41"/>
      <c r="AI360" s="41"/>
      <c r="AJ360" s="41"/>
      <c r="AK360" s="41"/>
      <c r="AL360" s="41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</row>
    <row r="361" spans="1:59" x14ac:dyDescent="0.4">
      <c r="A361" s="41"/>
      <c r="B361" s="41"/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F361" s="41"/>
      <c r="AG361" s="41"/>
      <c r="AH361" s="41"/>
      <c r="AI361" s="41"/>
      <c r="AJ361" s="41"/>
      <c r="AK361" s="41"/>
      <c r="AL361" s="41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</row>
    <row r="362" spans="1:59" x14ac:dyDescent="0.4">
      <c r="A362" s="41"/>
      <c r="B362" s="41"/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F362" s="41"/>
      <c r="AG362" s="41"/>
      <c r="AH362" s="41"/>
      <c r="AI362" s="41"/>
      <c r="AJ362" s="41"/>
      <c r="AK362" s="41"/>
      <c r="AL362" s="41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</row>
    <row r="363" spans="1:59" x14ac:dyDescent="0.4">
      <c r="A363" s="41"/>
      <c r="B363" s="41"/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F363" s="41"/>
      <c r="AG363" s="41"/>
      <c r="AH363" s="41"/>
      <c r="AI363" s="41"/>
      <c r="AJ363" s="41"/>
      <c r="AK363" s="41"/>
      <c r="AL363" s="41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</row>
    <row r="364" spans="1:59" x14ac:dyDescent="0.4">
      <c r="A364" s="41"/>
      <c r="B364" s="41"/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F364" s="41"/>
      <c r="AG364" s="41"/>
      <c r="AH364" s="41"/>
      <c r="AI364" s="41"/>
      <c r="AJ364" s="41"/>
      <c r="AK364" s="41"/>
      <c r="AL364" s="41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</row>
    <row r="365" spans="1:59" x14ac:dyDescent="0.4">
      <c r="A365" s="41"/>
      <c r="B365" s="41"/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F365" s="41"/>
      <c r="AG365" s="41"/>
      <c r="AH365" s="41"/>
      <c r="AI365" s="41"/>
      <c r="AJ365" s="41"/>
      <c r="AK365" s="41"/>
      <c r="AL365" s="41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</row>
    <row r="366" spans="1:59" x14ac:dyDescent="0.4">
      <c r="A366" s="41"/>
      <c r="B366" s="41"/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F366" s="41"/>
      <c r="AG366" s="41"/>
      <c r="AH366" s="41"/>
      <c r="AI366" s="41"/>
      <c r="AJ366" s="41"/>
      <c r="AK366" s="41"/>
      <c r="AL366" s="41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</row>
    <row r="367" spans="1:59" x14ac:dyDescent="0.4">
      <c r="A367" s="41"/>
      <c r="B367" s="41"/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  <c r="AF367" s="41"/>
      <c r="AG367" s="41"/>
      <c r="AH367" s="41"/>
      <c r="AI367" s="41"/>
      <c r="AJ367" s="41"/>
      <c r="AK367" s="41"/>
      <c r="AL367" s="41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</row>
    <row r="368" spans="1:59" x14ac:dyDescent="0.4">
      <c r="A368" s="41"/>
      <c r="B368" s="41"/>
      <c r="C368" s="41"/>
      <c r="D368" s="41"/>
      <c r="E368" s="41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F368" s="41"/>
      <c r="AG368" s="41"/>
      <c r="AH368" s="41"/>
      <c r="AI368" s="41"/>
      <c r="AJ368" s="41"/>
      <c r="AK368" s="41"/>
      <c r="AL368" s="41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</row>
    <row r="369" spans="1:59" x14ac:dyDescent="0.4">
      <c r="A369" s="41"/>
      <c r="B369" s="41"/>
      <c r="C369" s="41"/>
      <c r="D369" s="41"/>
      <c r="E369" s="41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F369" s="41"/>
      <c r="AG369" s="41"/>
      <c r="AH369" s="41"/>
      <c r="AI369" s="41"/>
      <c r="AJ369" s="41"/>
      <c r="AK369" s="41"/>
      <c r="AL369" s="41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</row>
    <row r="370" spans="1:59" x14ac:dyDescent="0.4">
      <c r="A370" s="41"/>
      <c r="B370" s="41"/>
      <c r="C370" s="41"/>
      <c r="D370" s="41"/>
      <c r="E370" s="41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F370" s="41"/>
      <c r="AG370" s="41"/>
      <c r="AH370" s="41"/>
      <c r="AI370" s="41"/>
      <c r="AJ370" s="41"/>
      <c r="AK370" s="41"/>
      <c r="AL370" s="41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</row>
    <row r="371" spans="1:59" x14ac:dyDescent="0.4">
      <c r="A371" s="41"/>
      <c r="B371" s="41"/>
      <c r="C371" s="41"/>
      <c r="D371" s="41"/>
      <c r="E371" s="41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F371" s="41"/>
      <c r="AG371" s="41"/>
      <c r="AH371" s="41"/>
      <c r="AI371" s="41"/>
      <c r="AJ371" s="41"/>
      <c r="AK371" s="41"/>
      <c r="AL371" s="41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</row>
    <row r="372" spans="1:59" x14ac:dyDescent="0.4">
      <c r="A372" s="41"/>
      <c r="B372" s="41"/>
      <c r="C372" s="41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41"/>
      <c r="AH372" s="41"/>
      <c r="AI372" s="41"/>
      <c r="AJ372" s="41"/>
      <c r="AK372" s="41"/>
      <c r="AL372" s="41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</row>
    <row r="373" spans="1:59" x14ac:dyDescent="0.4">
      <c r="A373" s="41"/>
      <c r="B373" s="41"/>
      <c r="C373" s="41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41"/>
      <c r="AH373" s="41"/>
      <c r="AI373" s="41"/>
      <c r="AJ373" s="41"/>
      <c r="AK373" s="41"/>
      <c r="AL373" s="41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</row>
    <row r="374" spans="1:59" x14ac:dyDescent="0.4">
      <c r="A374" s="41"/>
      <c r="B374" s="41"/>
      <c r="C374" s="41"/>
      <c r="D374" s="41"/>
      <c r="E374" s="41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F374" s="41"/>
      <c r="AG374" s="41"/>
      <c r="AH374" s="41"/>
      <c r="AI374" s="41"/>
      <c r="AJ374" s="41"/>
      <c r="AK374" s="41"/>
      <c r="AL374" s="41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</row>
    <row r="375" spans="1:59" x14ac:dyDescent="0.4">
      <c r="A375" s="41"/>
      <c r="B375" s="41"/>
      <c r="C375" s="41"/>
      <c r="D375" s="41"/>
      <c r="E375" s="41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F375" s="41"/>
      <c r="AG375" s="41"/>
      <c r="AH375" s="41"/>
      <c r="AI375" s="41"/>
      <c r="AJ375" s="41"/>
      <c r="AK375" s="41"/>
      <c r="AL375" s="41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</row>
    <row r="376" spans="1:59" x14ac:dyDescent="0.4">
      <c r="A376" s="41"/>
      <c r="B376" s="41"/>
      <c r="C376" s="41"/>
      <c r="D376" s="41"/>
      <c r="E376" s="41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F376" s="41"/>
      <c r="AG376" s="41"/>
      <c r="AH376" s="41"/>
      <c r="AI376" s="41"/>
      <c r="AJ376" s="41"/>
      <c r="AK376" s="41"/>
      <c r="AL376" s="41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</row>
    <row r="377" spans="1:59" x14ac:dyDescent="0.4">
      <c r="A377" s="41"/>
      <c r="B377" s="41"/>
      <c r="C377" s="41"/>
      <c r="D377" s="41"/>
      <c r="E377" s="41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F377" s="41"/>
      <c r="AG377" s="41"/>
      <c r="AH377" s="41"/>
      <c r="AI377" s="41"/>
      <c r="AJ377" s="41"/>
      <c r="AK377" s="41"/>
      <c r="AL377" s="41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</row>
    <row r="378" spans="1:59" x14ac:dyDescent="0.4">
      <c r="A378" s="41"/>
      <c r="B378" s="41"/>
      <c r="C378" s="41"/>
      <c r="D378" s="41"/>
      <c r="E378" s="41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F378" s="41"/>
      <c r="AG378" s="41"/>
      <c r="AH378" s="41"/>
      <c r="AI378" s="41"/>
      <c r="AJ378" s="41"/>
      <c r="AK378" s="41"/>
      <c r="AL378" s="41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</row>
    <row r="379" spans="1:59" x14ac:dyDescent="0.4">
      <c r="A379" s="41"/>
      <c r="B379" s="41"/>
      <c r="C379" s="41"/>
      <c r="D379" s="41"/>
      <c r="E379" s="41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F379" s="41"/>
      <c r="AG379" s="41"/>
      <c r="AH379" s="41"/>
      <c r="AI379" s="41"/>
      <c r="AJ379" s="41"/>
      <c r="AK379" s="41"/>
      <c r="AL379" s="41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</row>
    <row r="380" spans="1:59" x14ac:dyDescent="0.4">
      <c r="A380" s="41"/>
      <c r="B380" s="41"/>
      <c r="C380" s="41"/>
      <c r="D380" s="41"/>
      <c r="E380" s="41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F380" s="41"/>
      <c r="AG380" s="41"/>
      <c r="AH380" s="41"/>
      <c r="AI380" s="41"/>
      <c r="AJ380" s="41"/>
      <c r="AK380" s="41"/>
      <c r="AL380" s="41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</row>
    <row r="381" spans="1:59" x14ac:dyDescent="0.4">
      <c r="A381" s="41"/>
      <c r="B381" s="41"/>
      <c r="C381" s="41"/>
      <c r="D381" s="41"/>
      <c r="E381" s="41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F381" s="41"/>
      <c r="AG381" s="41"/>
      <c r="AH381" s="41"/>
      <c r="AI381" s="41"/>
      <c r="AJ381" s="41"/>
      <c r="AK381" s="41"/>
      <c r="AL381" s="41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</row>
    <row r="382" spans="1:59" x14ac:dyDescent="0.4">
      <c r="A382" s="41"/>
      <c r="B382" s="41"/>
      <c r="C382" s="41"/>
      <c r="D382" s="41"/>
      <c r="E382" s="41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F382" s="41"/>
      <c r="AG382" s="41"/>
      <c r="AH382" s="41"/>
      <c r="AI382" s="41"/>
      <c r="AJ382" s="41"/>
      <c r="AK382" s="41"/>
      <c r="AL382" s="41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</row>
    <row r="383" spans="1:59" x14ac:dyDescent="0.4">
      <c r="A383" s="41"/>
      <c r="B383" s="41"/>
      <c r="C383" s="41"/>
      <c r="D383" s="41"/>
      <c r="E383" s="41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F383" s="41"/>
      <c r="AG383" s="41"/>
      <c r="AH383" s="41"/>
      <c r="AI383" s="41"/>
      <c r="AJ383" s="41"/>
      <c r="AK383" s="41"/>
      <c r="AL383" s="41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</row>
    <row r="384" spans="1:59" x14ac:dyDescent="0.4">
      <c r="A384" s="41"/>
      <c r="B384" s="41"/>
      <c r="C384" s="41"/>
      <c r="D384" s="41"/>
      <c r="E384" s="41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F384" s="41"/>
      <c r="AG384" s="41"/>
      <c r="AH384" s="41"/>
      <c r="AI384" s="41"/>
      <c r="AJ384" s="41"/>
      <c r="AK384" s="41"/>
      <c r="AL384" s="41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</row>
    <row r="385" spans="1:59" x14ac:dyDescent="0.4">
      <c r="A385" s="41"/>
      <c r="B385" s="41"/>
      <c r="C385" s="41"/>
      <c r="D385" s="41"/>
      <c r="E385" s="41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F385" s="41"/>
      <c r="AG385" s="41"/>
      <c r="AH385" s="41"/>
      <c r="AI385" s="41"/>
      <c r="AJ385" s="41"/>
      <c r="AK385" s="41"/>
      <c r="AL385" s="41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</row>
    <row r="386" spans="1:59" x14ac:dyDescent="0.4">
      <c r="A386" s="41"/>
      <c r="B386" s="41"/>
      <c r="C386" s="41"/>
      <c r="D386" s="41"/>
      <c r="E386" s="41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F386" s="41"/>
      <c r="AG386" s="41"/>
      <c r="AH386" s="41"/>
      <c r="AI386" s="41"/>
      <c r="AJ386" s="41"/>
      <c r="AK386" s="41"/>
      <c r="AL386" s="41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</row>
    <row r="387" spans="1:59" x14ac:dyDescent="0.4">
      <c r="A387" s="41"/>
      <c r="B387" s="41"/>
      <c r="C387" s="41"/>
      <c r="D387" s="41"/>
      <c r="E387" s="41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F387" s="41"/>
      <c r="AG387" s="41"/>
      <c r="AH387" s="41"/>
      <c r="AI387" s="41"/>
      <c r="AJ387" s="41"/>
      <c r="AK387" s="41"/>
      <c r="AL387" s="41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</row>
    <row r="388" spans="1:59" x14ac:dyDescent="0.4">
      <c r="A388" s="41"/>
      <c r="B388" s="41"/>
      <c r="C388" s="41"/>
      <c r="D388" s="41"/>
      <c r="E388" s="41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F388" s="41"/>
      <c r="AG388" s="41"/>
      <c r="AH388" s="41"/>
      <c r="AI388" s="41"/>
      <c r="AJ388" s="41"/>
      <c r="AK388" s="41"/>
      <c r="AL388" s="41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</row>
    <row r="389" spans="1:59" x14ac:dyDescent="0.4">
      <c r="A389" s="41"/>
      <c r="B389" s="41"/>
      <c r="C389" s="41"/>
      <c r="D389" s="41"/>
      <c r="E389" s="41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F389" s="41"/>
      <c r="AG389" s="41"/>
      <c r="AH389" s="41"/>
      <c r="AI389" s="41"/>
      <c r="AJ389" s="41"/>
      <c r="AK389" s="41"/>
      <c r="AL389" s="41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</row>
    <row r="390" spans="1:59" x14ac:dyDescent="0.4">
      <c r="A390" s="41"/>
      <c r="B390" s="41"/>
      <c r="C390" s="41"/>
      <c r="D390" s="41"/>
      <c r="E390" s="41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F390" s="41"/>
      <c r="AG390" s="41"/>
      <c r="AH390" s="41"/>
      <c r="AI390" s="41"/>
      <c r="AJ390" s="41"/>
      <c r="AK390" s="41"/>
      <c r="AL390" s="41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</row>
    <row r="391" spans="1:59" x14ac:dyDescent="0.4">
      <c r="A391" s="41"/>
      <c r="B391" s="41"/>
      <c r="C391" s="41"/>
      <c r="D391" s="41"/>
      <c r="E391" s="41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F391" s="41"/>
      <c r="AG391" s="41"/>
      <c r="AH391" s="41"/>
      <c r="AI391" s="41"/>
      <c r="AJ391" s="41"/>
      <c r="AK391" s="41"/>
      <c r="AL391" s="41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</row>
    <row r="392" spans="1:59" x14ac:dyDescent="0.4">
      <c r="A392" s="41"/>
      <c r="B392" s="41"/>
      <c r="C392" s="41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41"/>
      <c r="AH392" s="41"/>
      <c r="AI392" s="41"/>
      <c r="AJ392" s="41"/>
      <c r="AK392" s="41"/>
      <c r="AL392" s="41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</row>
    <row r="393" spans="1:59" x14ac:dyDescent="0.4">
      <c r="A393" s="41"/>
      <c r="B393" s="41"/>
      <c r="C393" s="41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41"/>
      <c r="AH393" s="41"/>
      <c r="AI393" s="41"/>
      <c r="AJ393" s="41"/>
      <c r="AK393" s="41"/>
      <c r="AL393" s="41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</row>
    <row r="394" spans="1:59" x14ac:dyDescent="0.4">
      <c r="A394" s="41"/>
      <c r="B394" s="41"/>
      <c r="C394" s="41"/>
      <c r="D394" s="41"/>
      <c r="E394" s="41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F394" s="41"/>
      <c r="AG394" s="41"/>
      <c r="AH394" s="41"/>
      <c r="AI394" s="41"/>
      <c r="AJ394" s="41"/>
      <c r="AK394" s="41"/>
      <c r="AL394" s="41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</row>
    <row r="395" spans="1:59" x14ac:dyDescent="0.4">
      <c r="A395" s="41"/>
      <c r="B395" s="41"/>
      <c r="C395" s="41"/>
      <c r="D395" s="41"/>
      <c r="E395" s="41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F395" s="41"/>
      <c r="AG395" s="41"/>
      <c r="AH395" s="41"/>
      <c r="AI395" s="41"/>
      <c r="AJ395" s="41"/>
      <c r="AK395" s="41"/>
      <c r="AL395" s="41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</row>
    <row r="396" spans="1:59" x14ac:dyDescent="0.4">
      <c r="A396" s="41"/>
      <c r="B396" s="41"/>
      <c r="C396" s="41"/>
      <c r="D396" s="41"/>
      <c r="E396" s="41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F396" s="41"/>
      <c r="AG396" s="41"/>
      <c r="AH396" s="41"/>
      <c r="AI396" s="41"/>
      <c r="AJ396" s="41"/>
      <c r="AK396" s="41"/>
      <c r="AL396" s="41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</row>
    <row r="397" spans="1:59" x14ac:dyDescent="0.4">
      <c r="A397" s="41"/>
      <c r="B397" s="41"/>
      <c r="C397" s="41"/>
      <c r="D397" s="41"/>
      <c r="E397" s="41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F397" s="41"/>
      <c r="AG397" s="41"/>
      <c r="AH397" s="41"/>
      <c r="AI397" s="41"/>
      <c r="AJ397" s="41"/>
      <c r="AK397" s="41"/>
      <c r="AL397" s="41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</row>
    <row r="398" spans="1:59" x14ac:dyDescent="0.4">
      <c r="A398" s="41"/>
      <c r="B398" s="41"/>
      <c r="C398" s="41"/>
      <c r="D398" s="41"/>
      <c r="E398" s="41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F398" s="41"/>
      <c r="AG398" s="41"/>
      <c r="AH398" s="41"/>
      <c r="AI398" s="41"/>
      <c r="AJ398" s="41"/>
      <c r="AK398" s="41"/>
      <c r="AL398" s="41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</row>
    <row r="399" spans="1:59" x14ac:dyDescent="0.4">
      <c r="A399" s="41"/>
      <c r="B399" s="41"/>
      <c r="C399" s="41"/>
      <c r="D399" s="41"/>
      <c r="E399" s="41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F399" s="41"/>
      <c r="AG399" s="41"/>
      <c r="AH399" s="41"/>
      <c r="AI399" s="41"/>
      <c r="AJ399" s="41"/>
      <c r="AK399" s="41"/>
      <c r="AL399" s="41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</row>
    <row r="400" spans="1:59" x14ac:dyDescent="0.4">
      <c r="A400" s="41"/>
      <c r="B400" s="41"/>
      <c r="C400" s="41"/>
      <c r="D400" s="41"/>
      <c r="E400" s="41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F400" s="41"/>
      <c r="AG400" s="41"/>
      <c r="AH400" s="41"/>
      <c r="AI400" s="41"/>
      <c r="AJ400" s="41"/>
      <c r="AK400" s="41"/>
      <c r="AL400" s="41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</row>
    <row r="401" spans="1:59" x14ac:dyDescent="0.4">
      <c r="A401" s="41"/>
      <c r="B401" s="41"/>
      <c r="C401" s="41"/>
      <c r="D401" s="41"/>
      <c r="E401" s="41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F401" s="41"/>
      <c r="AG401" s="41"/>
      <c r="AH401" s="41"/>
      <c r="AI401" s="41"/>
      <c r="AJ401" s="41"/>
      <c r="AK401" s="41"/>
      <c r="AL401" s="41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</row>
    <row r="402" spans="1:59" x14ac:dyDescent="0.4">
      <c r="A402" s="41"/>
      <c r="B402" s="41"/>
      <c r="C402" s="41"/>
      <c r="D402" s="41"/>
      <c r="E402" s="41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F402" s="41"/>
      <c r="AG402" s="41"/>
      <c r="AH402" s="41"/>
      <c r="AI402" s="41"/>
      <c r="AJ402" s="41"/>
      <c r="AK402" s="41"/>
      <c r="AL402" s="41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</row>
    <row r="403" spans="1:59" x14ac:dyDescent="0.4">
      <c r="A403" s="41"/>
      <c r="B403" s="41"/>
      <c r="C403" s="41"/>
      <c r="D403" s="41"/>
      <c r="E403" s="41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F403" s="41"/>
      <c r="AG403" s="41"/>
      <c r="AH403" s="41"/>
      <c r="AI403" s="41"/>
      <c r="AJ403" s="41"/>
      <c r="AK403" s="41"/>
      <c r="AL403" s="41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</row>
    <row r="404" spans="1:59" x14ac:dyDescent="0.4">
      <c r="A404" s="41"/>
      <c r="B404" s="41"/>
      <c r="C404" s="41"/>
      <c r="D404" s="41"/>
      <c r="E404" s="41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F404" s="41"/>
      <c r="AG404" s="41"/>
      <c r="AH404" s="41"/>
      <c r="AI404" s="41"/>
      <c r="AJ404" s="41"/>
      <c r="AK404" s="41"/>
      <c r="AL404" s="41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</row>
    <row r="405" spans="1:59" x14ac:dyDescent="0.4">
      <c r="A405" s="41"/>
      <c r="B405" s="41"/>
      <c r="C405" s="41"/>
      <c r="D405" s="41"/>
      <c r="E405" s="41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F405" s="41"/>
      <c r="AG405" s="41"/>
      <c r="AH405" s="41"/>
      <c r="AI405" s="41"/>
      <c r="AJ405" s="41"/>
      <c r="AK405" s="41"/>
      <c r="AL405" s="41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</row>
    <row r="406" spans="1:59" x14ac:dyDescent="0.4">
      <c r="A406" s="41"/>
      <c r="B406" s="41"/>
      <c r="C406" s="41"/>
      <c r="D406" s="41"/>
      <c r="E406" s="41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F406" s="41"/>
      <c r="AG406" s="41"/>
      <c r="AH406" s="41"/>
      <c r="AI406" s="41"/>
      <c r="AJ406" s="41"/>
      <c r="AK406" s="41"/>
      <c r="AL406" s="41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</row>
    <row r="407" spans="1:59" x14ac:dyDescent="0.4">
      <c r="A407" s="41"/>
      <c r="B407" s="41"/>
      <c r="C407" s="41"/>
      <c r="D407" s="41"/>
      <c r="E407" s="41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F407" s="41"/>
      <c r="AG407" s="41"/>
      <c r="AH407" s="41"/>
      <c r="AI407" s="41"/>
      <c r="AJ407" s="41"/>
      <c r="AK407" s="41"/>
      <c r="AL407" s="41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</row>
    <row r="408" spans="1:59" x14ac:dyDescent="0.4">
      <c r="A408" s="41"/>
      <c r="B408" s="41"/>
      <c r="C408" s="41"/>
      <c r="D408" s="41"/>
      <c r="E408" s="41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F408" s="41"/>
      <c r="AG408" s="41"/>
      <c r="AH408" s="41"/>
      <c r="AI408" s="41"/>
      <c r="AJ408" s="41"/>
      <c r="AK408" s="41"/>
      <c r="AL408" s="41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</row>
    <row r="409" spans="1:59" x14ac:dyDescent="0.4">
      <c r="A409" s="41"/>
      <c r="B409" s="41"/>
      <c r="C409" s="41"/>
      <c r="D409" s="41"/>
      <c r="E409" s="41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F409" s="41"/>
      <c r="AG409" s="41"/>
      <c r="AH409" s="41"/>
      <c r="AI409" s="41"/>
      <c r="AJ409" s="41"/>
      <c r="AK409" s="41"/>
      <c r="AL409" s="41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</row>
    <row r="410" spans="1:59" x14ac:dyDescent="0.4">
      <c r="A410" s="41"/>
      <c r="B410" s="41"/>
      <c r="C410" s="41"/>
      <c r="D410" s="41"/>
      <c r="E410" s="41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F410" s="41"/>
      <c r="AG410" s="41"/>
      <c r="AH410" s="41"/>
      <c r="AI410" s="41"/>
      <c r="AJ410" s="41"/>
      <c r="AK410" s="41"/>
      <c r="AL410" s="41"/>
      <c r="AM410" s="42"/>
      <c r="AN410" s="42"/>
      <c r="AO410" s="42"/>
      <c r="AP410" s="42"/>
      <c r="AQ410" s="42"/>
      <c r="AR410" s="42"/>
      <c r="AS410" s="42"/>
      <c r="AT410" s="42"/>
      <c r="AU410" s="42"/>
      <c r="AV410" s="42"/>
      <c r="AW410" s="42"/>
      <c r="AX410" s="42"/>
      <c r="AY410" s="42"/>
      <c r="AZ410" s="42"/>
      <c r="BA410" s="42"/>
      <c r="BB410" s="42"/>
      <c r="BC410" s="42"/>
      <c r="BD410" s="42"/>
      <c r="BE410" s="42"/>
      <c r="BF410" s="42"/>
      <c r="BG410" s="42"/>
    </row>
    <row r="411" spans="1:59" x14ac:dyDescent="0.4">
      <c r="A411" s="41"/>
      <c r="B411" s="41"/>
      <c r="C411" s="41"/>
      <c r="D411" s="41"/>
      <c r="E411" s="41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F411" s="41"/>
      <c r="AG411" s="41"/>
      <c r="AH411" s="41"/>
      <c r="AI411" s="41"/>
      <c r="AJ411" s="41"/>
      <c r="AK411" s="41"/>
      <c r="AL411" s="41"/>
      <c r="AM411" s="42"/>
      <c r="AN411" s="42"/>
      <c r="AO411" s="42"/>
      <c r="AP411" s="42"/>
      <c r="AQ411" s="42"/>
      <c r="AR411" s="42"/>
      <c r="AS411" s="42"/>
      <c r="AT411" s="42"/>
      <c r="AU411" s="42"/>
      <c r="AV411" s="42"/>
      <c r="AW411" s="42"/>
      <c r="AX411" s="42"/>
      <c r="AY411" s="42"/>
      <c r="AZ411" s="42"/>
      <c r="BA411" s="42"/>
      <c r="BB411" s="42"/>
      <c r="BC411" s="42"/>
      <c r="BD411" s="42"/>
      <c r="BE411" s="42"/>
      <c r="BF411" s="42"/>
      <c r="BG411" s="42"/>
    </row>
    <row r="412" spans="1:59" x14ac:dyDescent="0.4">
      <c r="A412" s="41"/>
      <c r="B412" s="41"/>
      <c r="C412" s="41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41"/>
      <c r="AH412" s="41"/>
      <c r="AI412" s="41"/>
      <c r="AJ412" s="41"/>
      <c r="AK412" s="41"/>
      <c r="AL412" s="41"/>
      <c r="AM412" s="42"/>
      <c r="AN412" s="42"/>
      <c r="AO412" s="42"/>
      <c r="AP412" s="42"/>
      <c r="AQ412" s="42"/>
      <c r="AR412" s="42"/>
      <c r="AS412" s="42"/>
      <c r="AT412" s="42"/>
      <c r="AU412" s="42"/>
      <c r="AV412" s="42"/>
      <c r="AW412" s="42"/>
      <c r="AX412" s="42"/>
      <c r="AY412" s="42"/>
      <c r="AZ412" s="42"/>
      <c r="BA412" s="42"/>
      <c r="BB412" s="42"/>
      <c r="BC412" s="42"/>
      <c r="BD412" s="42"/>
      <c r="BE412" s="42"/>
      <c r="BF412" s="42"/>
      <c r="BG412" s="42"/>
    </row>
    <row r="413" spans="1:59" x14ac:dyDescent="0.4">
      <c r="A413" s="41"/>
      <c r="B413" s="41"/>
      <c r="C413" s="41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41"/>
      <c r="AH413" s="41"/>
      <c r="AI413" s="41"/>
      <c r="AJ413" s="41"/>
      <c r="AK413" s="41"/>
      <c r="AL413" s="41"/>
      <c r="AM413" s="42"/>
      <c r="AN413" s="42"/>
      <c r="AO413" s="42"/>
      <c r="AP413" s="42"/>
      <c r="AQ413" s="42"/>
      <c r="AR413" s="42"/>
      <c r="AS413" s="42"/>
      <c r="AT413" s="42"/>
      <c r="AU413" s="42"/>
      <c r="AV413" s="42"/>
      <c r="AW413" s="42"/>
      <c r="AX413" s="42"/>
      <c r="AY413" s="42"/>
      <c r="AZ413" s="42"/>
      <c r="BA413" s="42"/>
      <c r="BB413" s="42"/>
      <c r="BC413" s="42"/>
      <c r="BD413" s="42"/>
      <c r="BE413" s="42"/>
      <c r="BF413" s="42"/>
      <c r="BG413" s="42"/>
    </row>
    <row r="414" spans="1:59" x14ac:dyDescent="0.4">
      <c r="A414" s="41"/>
      <c r="B414" s="41"/>
      <c r="C414" s="41"/>
      <c r="D414" s="41"/>
      <c r="E414" s="41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F414" s="41"/>
      <c r="AG414" s="41"/>
      <c r="AH414" s="41"/>
      <c r="AI414" s="41"/>
      <c r="AJ414" s="41"/>
      <c r="AK414" s="41"/>
      <c r="AL414" s="41"/>
      <c r="AM414" s="42"/>
      <c r="AN414" s="42"/>
      <c r="AO414" s="42"/>
      <c r="AP414" s="42"/>
      <c r="AQ414" s="42"/>
      <c r="AR414" s="42"/>
      <c r="AS414" s="42"/>
      <c r="AT414" s="42"/>
      <c r="AU414" s="42"/>
      <c r="AV414" s="42"/>
      <c r="AW414" s="42"/>
      <c r="AX414" s="42"/>
      <c r="AY414" s="42"/>
      <c r="AZ414" s="42"/>
      <c r="BA414" s="42"/>
      <c r="BB414" s="42"/>
      <c r="BC414" s="42"/>
      <c r="BD414" s="42"/>
      <c r="BE414" s="42"/>
      <c r="BF414" s="42"/>
      <c r="BG414" s="42"/>
    </row>
    <row r="415" spans="1:59" x14ac:dyDescent="0.4">
      <c r="A415" s="41"/>
      <c r="B415" s="41"/>
      <c r="C415" s="41"/>
      <c r="D415" s="41"/>
      <c r="E415" s="41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F415" s="41"/>
      <c r="AG415" s="41"/>
      <c r="AH415" s="41"/>
      <c r="AI415" s="41"/>
      <c r="AJ415" s="41"/>
      <c r="AK415" s="41"/>
      <c r="AL415" s="41"/>
      <c r="AM415" s="42"/>
      <c r="AN415" s="42"/>
      <c r="AO415" s="42"/>
      <c r="AP415" s="42"/>
      <c r="AQ415" s="42"/>
      <c r="AR415" s="42"/>
      <c r="AS415" s="42"/>
      <c r="AT415" s="42"/>
      <c r="AU415" s="42"/>
      <c r="AV415" s="42"/>
      <c r="AW415" s="42"/>
      <c r="AX415" s="42"/>
      <c r="AY415" s="42"/>
      <c r="AZ415" s="42"/>
      <c r="BA415" s="42"/>
      <c r="BB415" s="42"/>
      <c r="BC415" s="42"/>
      <c r="BD415" s="42"/>
      <c r="BE415" s="42"/>
      <c r="BF415" s="42"/>
      <c r="BG415" s="42"/>
    </row>
    <row r="416" spans="1:59" x14ac:dyDescent="0.4">
      <c r="A416" s="41"/>
      <c r="B416" s="41"/>
      <c r="C416" s="41"/>
      <c r="D416" s="41"/>
      <c r="E416" s="41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F416" s="41"/>
      <c r="AG416" s="41"/>
      <c r="AH416" s="41"/>
      <c r="AI416" s="41"/>
      <c r="AJ416" s="41"/>
      <c r="AK416" s="41"/>
      <c r="AL416" s="41"/>
      <c r="AM416" s="42"/>
      <c r="AN416" s="42"/>
      <c r="AO416" s="42"/>
      <c r="AP416" s="42"/>
      <c r="AQ416" s="42"/>
      <c r="AR416" s="42"/>
      <c r="AS416" s="42"/>
      <c r="AT416" s="42"/>
      <c r="AU416" s="42"/>
      <c r="AV416" s="42"/>
      <c r="AW416" s="42"/>
      <c r="AX416" s="42"/>
      <c r="AY416" s="42"/>
      <c r="AZ416" s="42"/>
      <c r="BA416" s="42"/>
      <c r="BB416" s="42"/>
      <c r="BC416" s="42"/>
      <c r="BD416" s="42"/>
      <c r="BE416" s="42"/>
      <c r="BF416" s="42"/>
      <c r="BG416" s="42"/>
    </row>
    <row r="417" spans="1:59" x14ac:dyDescent="0.4">
      <c r="A417" s="41"/>
      <c r="B417" s="41"/>
      <c r="C417" s="41"/>
      <c r="D417" s="41"/>
      <c r="E417" s="41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F417" s="41"/>
      <c r="AG417" s="41"/>
      <c r="AH417" s="41"/>
      <c r="AI417" s="41"/>
      <c r="AJ417" s="41"/>
      <c r="AK417" s="41"/>
      <c r="AL417" s="41"/>
      <c r="AM417" s="42"/>
      <c r="AN417" s="42"/>
      <c r="AO417" s="42"/>
      <c r="AP417" s="42"/>
      <c r="AQ417" s="42"/>
      <c r="AR417" s="42"/>
      <c r="AS417" s="42"/>
      <c r="AT417" s="42"/>
      <c r="AU417" s="42"/>
      <c r="AV417" s="42"/>
      <c r="AW417" s="42"/>
      <c r="AX417" s="42"/>
      <c r="AY417" s="42"/>
      <c r="AZ417" s="42"/>
      <c r="BA417" s="42"/>
      <c r="BB417" s="42"/>
      <c r="BC417" s="42"/>
      <c r="BD417" s="42"/>
      <c r="BE417" s="42"/>
      <c r="BF417" s="42"/>
      <c r="BG417" s="42"/>
    </row>
    <row r="418" spans="1:59" x14ac:dyDescent="0.4">
      <c r="A418" s="41"/>
      <c r="B418" s="41"/>
      <c r="C418" s="41"/>
      <c r="D418" s="41"/>
      <c r="E418" s="41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  <c r="AF418" s="41"/>
      <c r="AG418" s="41"/>
      <c r="AH418" s="41"/>
      <c r="AI418" s="41"/>
      <c r="AJ418" s="41"/>
      <c r="AK418" s="41"/>
      <c r="AL418" s="41"/>
      <c r="AM418" s="42"/>
      <c r="AN418" s="42"/>
      <c r="AO418" s="42"/>
      <c r="AP418" s="42"/>
      <c r="AQ418" s="42"/>
      <c r="AR418" s="42"/>
      <c r="AS418" s="42"/>
      <c r="AT418" s="42"/>
      <c r="AU418" s="42"/>
      <c r="AV418" s="42"/>
      <c r="AW418" s="42"/>
      <c r="AX418" s="42"/>
      <c r="AY418" s="42"/>
      <c r="AZ418" s="42"/>
      <c r="BA418" s="42"/>
      <c r="BB418" s="42"/>
      <c r="BC418" s="42"/>
      <c r="BD418" s="42"/>
      <c r="BE418" s="42"/>
      <c r="BF418" s="42"/>
      <c r="BG418" s="42"/>
    </row>
    <row r="419" spans="1:59" x14ac:dyDescent="0.4">
      <c r="A419" s="41"/>
      <c r="B419" s="41"/>
      <c r="C419" s="41"/>
      <c r="D419" s="41"/>
      <c r="E419" s="41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F419" s="41"/>
      <c r="AG419" s="41"/>
      <c r="AH419" s="41"/>
      <c r="AI419" s="41"/>
      <c r="AJ419" s="41"/>
      <c r="AK419" s="41"/>
      <c r="AL419" s="41"/>
      <c r="AM419" s="42"/>
      <c r="AN419" s="42"/>
      <c r="AO419" s="42"/>
      <c r="AP419" s="42"/>
      <c r="AQ419" s="42"/>
      <c r="AR419" s="42"/>
      <c r="AS419" s="42"/>
      <c r="AT419" s="42"/>
      <c r="AU419" s="42"/>
      <c r="AV419" s="42"/>
      <c r="AW419" s="42"/>
      <c r="AX419" s="42"/>
      <c r="AY419" s="42"/>
      <c r="AZ419" s="42"/>
      <c r="BA419" s="42"/>
      <c r="BB419" s="42"/>
      <c r="BC419" s="42"/>
      <c r="BD419" s="42"/>
      <c r="BE419" s="42"/>
      <c r="BF419" s="42"/>
      <c r="BG419" s="42"/>
    </row>
    <row r="420" spans="1:59" x14ac:dyDescent="0.4">
      <c r="A420" s="41"/>
      <c r="B420" s="41"/>
      <c r="C420" s="41"/>
      <c r="D420" s="41"/>
      <c r="E420" s="41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F420" s="41"/>
      <c r="AG420" s="41"/>
      <c r="AH420" s="41"/>
      <c r="AI420" s="41"/>
      <c r="AJ420" s="41"/>
      <c r="AK420" s="41"/>
      <c r="AL420" s="41"/>
      <c r="AM420" s="42"/>
      <c r="AN420" s="42"/>
      <c r="AO420" s="42"/>
      <c r="AP420" s="42"/>
      <c r="AQ420" s="42"/>
      <c r="AR420" s="42"/>
      <c r="AS420" s="42"/>
      <c r="AT420" s="42"/>
      <c r="AU420" s="42"/>
      <c r="AV420" s="42"/>
      <c r="AW420" s="42"/>
      <c r="AX420" s="42"/>
      <c r="AY420" s="42"/>
      <c r="AZ420" s="42"/>
      <c r="BA420" s="42"/>
      <c r="BB420" s="42"/>
      <c r="BC420" s="42"/>
      <c r="BD420" s="42"/>
      <c r="BE420" s="42"/>
      <c r="BF420" s="42"/>
      <c r="BG420" s="42"/>
    </row>
    <row r="421" spans="1:59" x14ac:dyDescent="0.4">
      <c r="A421" s="41"/>
      <c r="B421" s="41"/>
      <c r="C421" s="41"/>
      <c r="D421" s="41"/>
      <c r="E421" s="41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F421" s="41"/>
      <c r="AG421" s="41"/>
      <c r="AH421" s="41"/>
      <c r="AI421" s="41"/>
      <c r="AJ421" s="41"/>
      <c r="AK421" s="41"/>
      <c r="AL421" s="41"/>
      <c r="AM421" s="42"/>
      <c r="AN421" s="42"/>
      <c r="AO421" s="42"/>
      <c r="AP421" s="42"/>
      <c r="AQ421" s="42"/>
      <c r="AR421" s="42"/>
      <c r="AS421" s="42"/>
      <c r="AT421" s="42"/>
      <c r="AU421" s="42"/>
      <c r="AV421" s="42"/>
      <c r="AW421" s="42"/>
      <c r="AX421" s="42"/>
      <c r="AY421" s="42"/>
      <c r="AZ421" s="42"/>
      <c r="BA421" s="42"/>
      <c r="BB421" s="42"/>
      <c r="BC421" s="42"/>
      <c r="BD421" s="42"/>
      <c r="BE421" s="42"/>
      <c r="BF421" s="42"/>
      <c r="BG421" s="42"/>
    </row>
    <row r="422" spans="1:59" x14ac:dyDescent="0.4">
      <c r="A422" s="41"/>
      <c r="B422" s="41"/>
      <c r="C422" s="41"/>
      <c r="D422" s="41"/>
      <c r="E422" s="41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F422" s="41"/>
      <c r="AG422" s="41"/>
      <c r="AH422" s="41"/>
      <c r="AI422" s="41"/>
      <c r="AJ422" s="41"/>
      <c r="AK422" s="41"/>
      <c r="AL422" s="41"/>
      <c r="AM422" s="42"/>
      <c r="AN422" s="42"/>
      <c r="AO422" s="42"/>
      <c r="AP422" s="42"/>
      <c r="AQ422" s="42"/>
      <c r="AR422" s="42"/>
      <c r="AS422" s="42"/>
      <c r="AT422" s="42"/>
      <c r="AU422" s="42"/>
      <c r="AV422" s="42"/>
      <c r="AW422" s="42"/>
      <c r="AX422" s="42"/>
      <c r="AY422" s="42"/>
      <c r="AZ422" s="42"/>
      <c r="BA422" s="42"/>
      <c r="BB422" s="42"/>
      <c r="BC422" s="42"/>
      <c r="BD422" s="42"/>
      <c r="BE422" s="42"/>
      <c r="BF422" s="42"/>
      <c r="BG422" s="42"/>
    </row>
    <row r="423" spans="1:59" x14ac:dyDescent="0.4">
      <c r="A423" s="41"/>
      <c r="B423" s="41"/>
      <c r="C423" s="41"/>
      <c r="D423" s="41"/>
      <c r="E423" s="41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F423" s="41"/>
      <c r="AG423" s="41"/>
      <c r="AH423" s="41"/>
      <c r="AI423" s="41"/>
      <c r="AJ423" s="41"/>
      <c r="AK423" s="41"/>
      <c r="AL423" s="41"/>
      <c r="AM423" s="42"/>
      <c r="AN423" s="42"/>
      <c r="AO423" s="42"/>
      <c r="AP423" s="42"/>
      <c r="AQ423" s="42"/>
      <c r="AR423" s="42"/>
      <c r="AS423" s="42"/>
      <c r="AT423" s="42"/>
      <c r="AU423" s="42"/>
      <c r="AV423" s="42"/>
      <c r="AW423" s="42"/>
      <c r="AX423" s="42"/>
      <c r="AY423" s="42"/>
      <c r="AZ423" s="42"/>
      <c r="BA423" s="42"/>
      <c r="BB423" s="42"/>
      <c r="BC423" s="42"/>
      <c r="BD423" s="42"/>
      <c r="BE423" s="42"/>
      <c r="BF423" s="42"/>
      <c r="BG423" s="42"/>
    </row>
    <row r="424" spans="1:59" x14ac:dyDescent="0.4">
      <c r="A424" s="41"/>
      <c r="B424" s="41"/>
      <c r="C424" s="41"/>
      <c r="D424" s="41"/>
      <c r="E424" s="41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F424" s="41"/>
      <c r="AG424" s="41"/>
      <c r="AH424" s="41"/>
      <c r="AI424" s="41"/>
      <c r="AJ424" s="41"/>
      <c r="AK424" s="41"/>
      <c r="AL424" s="41"/>
      <c r="AM424" s="42"/>
      <c r="AN424" s="42"/>
      <c r="AO424" s="42"/>
      <c r="AP424" s="42"/>
      <c r="AQ424" s="42"/>
      <c r="AR424" s="42"/>
      <c r="AS424" s="42"/>
      <c r="AT424" s="42"/>
      <c r="AU424" s="42"/>
      <c r="AV424" s="42"/>
      <c r="AW424" s="42"/>
      <c r="AX424" s="42"/>
      <c r="AY424" s="42"/>
      <c r="AZ424" s="42"/>
      <c r="BA424" s="42"/>
      <c r="BB424" s="42"/>
      <c r="BC424" s="42"/>
      <c r="BD424" s="42"/>
      <c r="BE424" s="42"/>
      <c r="BF424" s="42"/>
      <c r="BG424" s="42"/>
    </row>
    <row r="425" spans="1:59" x14ac:dyDescent="0.4">
      <c r="A425" s="41"/>
      <c r="B425" s="41"/>
      <c r="C425" s="41"/>
      <c r="D425" s="41"/>
      <c r="E425" s="41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F425" s="41"/>
      <c r="AG425" s="41"/>
      <c r="AH425" s="41"/>
      <c r="AI425" s="41"/>
      <c r="AJ425" s="41"/>
      <c r="AK425" s="41"/>
      <c r="AL425" s="41"/>
      <c r="AM425" s="42"/>
      <c r="AN425" s="42"/>
      <c r="AO425" s="42"/>
      <c r="AP425" s="42"/>
      <c r="AQ425" s="42"/>
      <c r="AR425" s="42"/>
      <c r="AS425" s="42"/>
      <c r="AT425" s="42"/>
      <c r="AU425" s="42"/>
      <c r="AV425" s="42"/>
      <c r="AW425" s="42"/>
      <c r="AX425" s="42"/>
      <c r="AY425" s="42"/>
      <c r="AZ425" s="42"/>
      <c r="BA425" s="42"/>
      <c r="BB425" s="42"/>
      <c r="BC425" s="42"/>
      <c r="BD425" s="42"/>
      <c r="BE425" s="42"/>
      <c r="BF425" s="42"/>
      <c r="BG425" s="42"/>
    </row>
    <row r="426" spans="1:59" x14ac:dyDescent="0.4">
      <c r="A426" s="41"/>
      <c r="B426" s="41"/>
      <c r="C426" s="41"/>
      <c r="D426" s="41"/>
      <c r="E426" s="41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F426" s="41"/>
      <c r="AG426" s="41"/>
      <c r="AH426" s="41"/>
      <c r="AI426" s="41"/>
      <c r="AJ426" s="41"/>
      <c r="AK426" s="41"/>
      <c r="AL426" s="41"/>
      <c r="AM426" s="42"/>
      <c r="AN426" s="42"/>
      <c r="AO426" s="42"/>
      <c r="AP426" s="42"/>
      <c r="AQ426" s="42"/>
      <c r="AR426" s="42"/>
      <c r="AS426" s="42"/>
      <c r="AT426" s="42"/>
      <c r="AU426" s="42"/>
      <c r="AV426" s="42"/>
      <c r="AW426" s="42"/>
      <c r="AX426" s="42"/>
      <c r="AY426" s="42"/>
      <c r="AZ426" s="42"/>
      <c r="BA426" s="42"/>
      <c r="BB426" s="42"/>
      <c r="BC426" s="42"/>
      <c r="BD426" s="42"/>
      <c r="BE426" s="42"/>
      <c r="BF426" s="42"/>
      <c r="BG426" s="42"/>
    </row>
    <row r="427" spans="1:59" x14ac:dyDescent="0.4">
      <c r="A427" s="41"/>
      <c r="B427" s="41"/>
      <c r="C427" s="41"/>
      <c r="D427" s="41"/>
      <c r="E427" s="41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F427" s="41"/>
      <c r="AG427" s="41"/>
      <c r="AH427" s="41"/>
      <c r="AI427" s="41"/>
      <c r="AJ427" s="41"/>
      <c r="AK427" s="41"/>
      <c r="AL427" s="41"/>
      <c r="AM427" s="42"/>
      <c r="AN427" s="42"/>
      <c r="AO427" s="42"/>
      <c r="AP427" s="42"/>
      <c r="AQ427" s="42"/>
      <c r="AR427" s="42"/>
      <c r="AS427" s="42"/>
      <c r="AT427" s="42"/>
      <c r="AU427" s="42"/>
      <c r="AV427" s="42"/>
      <c r="AW427" s="42"/>
      <c r="AX427" s="42"/>
      <c r="AY427" s="42"/>
      <c r="AZ427" s="42"/>
      <c r="BA427" s="42"/>
      <c r="BB427" s="42"/>
      <c r="BC427" s="42"/>
      <c r="BD427" s="42"/>
      <c r="BE427" s="42"/>
      <c r="BF427" s="42"/>
      <c r="BG427" s="42"/>
    </row>
    <row r="428" spans="1:59" x14ac:dyDescent="0.4">
      <c r="A428" s="41"/>
      <c r="B428" s="41"/>
      <c r="C428" s="41"/>
      <c r="D428" s="41"/>
      <c r="E428" s="41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  <c r="AF428" s="41"/>
      <c r="AG428" s="41"/>
      <c r="AH428" s="41"/>
      <c r="AI428" s="41"/>
      <c r="AJ428" s="41"/>
      <c r="AK428" s="41"/>
      <c r="AL428" s="41"/>
      <c r="AM428" s="42"/>
      <c r="AN428" s="42"/>
      <c r="AO428" s="42"/>
      <c r="AP428" s="42"/>
      <c r="AQ428" s="42"/>
      <c r="AR428" s="42"/>
      <c r="AS428" s="42"/>
      <c r="AT428" s="42"/>
      <c r="AU428" s="42"/>
      <c r="AV428" s="42"/>
      <c r="AW428" s="42"/>
      <c r="AX428" s="42"/>
      <c r="AY428" s="42"/>
      <c r="AZ428" s="42"/>
      <c r="BA428" s="42"/>
      <c r="BB428" s="42"/>
      <c r="BC428" s="42"/>
      <c r="BD428" s="42"/>
      <c r="BE428" s="42"/>
      <c r="BF428" s="42"/>
      <c r="BG428" s="42"/>
    </row>
    <row r="429" spans="1:59" x14ac:dyDescent="0.4">
      <c r="A429" s="41"/>
      <c r="B429" s="41"/>
      <c r="C429" s="41"/>
      <c r="D429" s="41"/>
      <c r="E429" s="41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F429" s="41"/>
      <c r="AG429" s="41"/>
      <c r="AH429" s="41"/>
      <c r="AI429" s="41"/>
      <c r="AJ429" s="41"/>
      <c r="AK429" s="41"/>
      <c r="AL429" s="41"/>
      <c r="AM429" s="42"/>
      <c r="AN429" s="42"/>
      <c r="AO429" s="42"/>
      <c r="AP429" s="42"/>
      <c r="AQ429" s="42"/>
      <c r="AR429" s="42"/>
      <c r="AS429" s="42"/>
      <c r="AT429" s="42"/>
      <c r="AU429" s="42"/>
      <c r="AV429" s="42"/>
      <c r="AW429" s="42"/>
      <c r="AX429" s="42"/>
      <c r="AY429" s="42"/>
      <c r="AZ429" s="42"/>
      <c r="BA429" s="42"/>
      <c r="BB429" s="42"/>
      <c r="BC429" s="42"/>
      <c r="BD429" s="42"/>
      <c r="BE429" s="42"/>
      <c r="BF429" s="42"/>
      <c r="BG429" s="42"/>
    </row>
    <row r="430" spans="1:59" x14ac:dyDescent="0.4">
      <c r="A430" s="41"/>
      <c r="B430" s="41"/>
      <c r="C430" s="41"/>
      <c r="D430" s="41"/>
      <c r="E430" s="41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F430" s="41"/>
      <c r="AG430" s="41"/>
      <c r="AH430" s="41"/>
      <c r="AI430" s="41"/>
      <c r="AJ430" s="41"/>
      <c r="AK430" s="41"/>
      <c r="AL430" s="41"/>
      <c r="AM430" s="42"/>
      <c r="AN430" s="42"/>
      <c r="AO430" s="42"/>
      <c r="AP430" s="42"/>
      <c r="AQ430" s="42"/>
      <c r="AR430" s="42"/>
      <c r="AS430" s="42"/>
      <c r="AT430" s="42"/>
      <c r="AU430" s="42"/>
      <c r="AV430" s="42"/>
      <c r="AW430" s="42"/>
      <c r="AX430" s="42"/>
      <c r="AY430" s="42"/>
      <c r="AZ430" s="42"/>
      <c r="BA430" s="42"/>
      <c r="BB430" s="42"/>
      <c r="BC430" s="42"/>
      <c r="BD430" s="42"/>
      <c r="BE430" s="42"/>
      <c r="BF430" s="42"/>
      <c r="BG430" s="42"/>
    </row>
    <row r="431" spans="1:59" x14ac:dyDescent="0.4">
      <c r="A431" s="41"/>
      <c r="B431" s="41"/>
      <c r="C431" s="41"/>
      <c r="D431" s="41"/>
      <c r="E431" s="41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F431" s="41"/>
      <c r="AG431" s="41"/>
      <c r="AH431" s="41"/>
      <c r="AI431" s="41"/>
      <c r="AJ431" s="41"/>
      <c r="AK431" s="41"/>
      <c r="AL431" s="41"/>
      <c r="AM431" s="42"/>
      <c r="AN431" s="42"/>
      <c r="AO431" s="42"/>
      <c r="AP431" s="42"/>
      <c r="AQ431" s="42"/>
      <c r="AR431" s="42"/>
      <c r="AS431" s="42"/>
      <c r="AT431" s="42"/>
      <c r="AU431" s="42"/>
      <c r="AV431" s="42"/>
      <c r="AW431" s="42"/>
      <c r="AX431" s="42"/>
      <c r="AY431" s="42"/>
      <c r="AZ431" s="42"/>
      <c r="BA431" s="42"/>
      <c r="BB431" s="42"/>
      <c r="BC431" s="42"/>
      <c r="BD431" s="42"/>
      <c r="BE431" s="42"/>
      <c r="BF431" s="42"/>
      <c r="BG431" s="42"/>
    </row>
    <row r="432" spans="1:59" x14ac:dyDescent="0.4">
      <c r="A432" s="41"/>
      <c r="B432" s="41"/>
      <c r="C432" s="41"/>
      <c r="D432" s="41"/>
      <c r="E432" s="41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F432" s="41"/>
      <c r="AG432" s="41"/>
      <c r="AH432" s="41"/>
      <c r="AI432" s="41"/>
      <c r="AJ432" s="41"/>
      <c r="AK432" s="41"/>
      <c r="AL432" s="41"/>
      <c r="AM432" s="42"/>
      <c r="AN432" s="42"/>
      <c r="AO432" s="42"/>
      <c r="AP432" s="42"/>
      <c r="AQ432" s="42"/>
      <c r="AR432" s="42"/>
      <c r="AS432" s="42"/>
      <c r="AT432" s="42"/>
      <c r="AU432" s="42"/>
      <c r="AV432" s="42"/>
      <c r="AW432" s="42"/>
      <c r="AX432" s="42"/>
      <c r="AY432" s="42"/>
      <c r="AZ432" s="42"/>
      <c r="BA432" s="42"/>
      <c r="BB432" s="42"/>
      <c r="BC432" s="42"/>
      <c r="BD432" s="42"/>
      <c r="BE432" s="42"/>
      <c r="BF432" s="42"/>
      <c r="BG432" s="42"/>
    </row>
    <row r="433" spans="1:59" x14ac:dyDescent="0.4">
      <c r="A433" s="41"/>
      <c r="B433" s="41"/>
      <c r="C433" s="41"/>
      <c r="D433" s="41"/>
      <c r="E433" s="41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F433" s="41"/>
      <c r="AG433" s="41"/>
      <c r="AH433" s="41"/>
      <c r="AI433" s="41"/>
      <c r="AJ433" s="41"/>
      <c r="AK433" s="41"/>
      <c r="AL433" s="41"/>
      <c r="AM433" s="42"/>
      <c r="AN433" s="42"/>
      <c r="AO433" s="42"/>
      <c r="AP433" s="42"/>
      <c r="AQ433" s="42"/>
      <c r="AR433" s="42"/>
      <c r="AS433" s="42"/>
      <c r="AT433" s="42"/>
      <c r="AU433" s="42"/>
      <c r="AV433" s="42"/>
      <c r="AW433" s="42"/>
      <c r="AX433" s="42"/>
      <c r="AY433" s="42"/>
      <c r="AZ433" s="42"/>
      <c r="BA433" s="42"/>
      <c r="BB433" s="42"/>
      <c r="BC433" s="42"/>
      <c r="BD433" s="42"/>
      <c r="BE433" s="42"/>
      <c r="BF433" s="42"/>
      <c r="BG433" s="42"/>
    </row>
    <row r="434" spans="1:59" x14ac:dyDescent="0.4">
      <c r="A434" s="41"/>
      <c r="B434" s="41"/>
      <c r="C434" s="41"/>
      <c r="D434" s="41"/>
      <c r="E434" s="41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F434" s="41"/>
      <c r="AG434" s="41"/>
      <c r="AH434" s="41"/>
      <c r="AI434" s="41"/>
      <c r="AJ434" s="41"/>
      <c r="AK434" s="41"/>
      <c r="AL434" s="41"/>
      <c r="AM434" s="42"/>
      <c r="AN434" s="42"/>
      <c r="AO434" s="42"/>
      <c r="AP434" s="42"/>
      <c r="AQ434" s="42"/>
      <c r="AR434" s="42"/>
      <c r="AS434" s="42"/>
      <c r="AT434" s="42"/>
      <c r="AU434" s="42"/>
      <c r="AV434" s="42"/>
      <c r="AW434" s="42"/>
      <c r="AX434" s="42"/>
      <c r="AY434" s="42"/>
      <c r="AZ434" s="42"/>
      <c r="BA434" s="42"/>
      <c r="BB434" s="42"/>
      <c r="BC434" s="42"/>
      <c r="BD434" s="42"/>
      <c r="BE434" s="42"/>
      <c r="BF434" s="42"/>
      <c r="BG434" s="42"/>
    </row>
    <row r="435" spans="1:59" x14ac:dyDescent="0.4">
      <c r="A435" s="41"/>
      <c r="B435" s="41"/>
      <c r="C435" s="41"/>
      <c r="D435" s="41"/>
      <c r="E435" s="41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F435" s="41"/>
      <c r="AG435" s="41"/>
      <c r="AH435" s="41"/>
      <c r="AI435" s="41"/>
      <c r="AJ435" s="41"/>
      <c r="AK435" s="41"/>
      <c r="AL435" s="41"/>
      <c r="AM435" s="42"/>
      <c r="AN435" s="42"/>
      <c r="AO435" s="42"/>
      <c r="AP435" s="42"/>
      <c r="AQ435" s="42"/>
      <c r="AR435" s="42"/>
      <c r="AS435" s="42"/>
      <c r="AT435" s="42"/>
      <c r="AU435" s="42"/>
      <c r="AV435" s="42"/>
      <c r="AW435" s="42"/>
      <c r="AX435" s="42"/>
      <c r="AY435" s="42"/>
      <c r="AZ435" s="42"/>
      <c r="BA435" s="42"/>
      <c r="BB435" s="42"/>
      <c r="BC435" s="42"/>
      <c r="BD435" s="42"/>
      <c r="BE435" s="42"/>
      <c r="BF435" s="42"/>
      <c r="BG435" s="42"/>
    </row>
    <row r="436" spans="1:59" x14ac:dyDescent="0.4">
      <c r="A436" s="41"/>
      <c r="B436" s="41"/>
      <c r="C436" s="41"/>
      <c r="D436" s="41"/>
      <c r="E436" s="41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F436" s="41"/>
      <c r="AG436" s="41"/>
      <c r="AH436" s="41"/>
      <c r="AI436" s="41"/>
      <c r="AJ436" s="41"/>
      <c r="AK436" s="41"/>
      <c r="AL436" s="41"/>
      <c r="AM436" s="42"/>
      <c r="AN436" s="42"/>
      <c r="AO436" s="42"/>
      <c r="AP436" s="42"/>
      <c r="AQ436" s="42"/>
      <c r="AR436" s="42"/>
      <c r="AS436" s="42"/>
      <c r="AT436" s="42"/>
      <c r="AU436" s="42"/>
      <c r="AV436" s="42"/>
      <c r="AW436" s="42"/>
      <c r="AX436" s="42"/>
      <c r="AY436" s="42"/>
      <c r="AZ436" s="42"/>
      <c r="BA436" s="42"/>
      <c r="BB436" s="42"/>
      <c r="BC436" s="42"/>
      <c r="BD436" s="42"/>
      <c r="BE436" s="42"/>
      <c r="BF436" s="42"/>
      <c r="BG436" s="42"/>
    </row>
    <row r="437" spans="1:59" x14ac:dyDescent="0.4">
      <c r="A437" s="41"/>
      <c r="B437" s="41"/>
      <c r="C437" s="41"/>
      <c r="D437" s="41"/>
      <c r="E437" s="41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F437" s="41"/>
      <c r="AG437" s="41"/>
      <c r="AH437" s="41"/>
      <c r="AI437" s="41"/>
      <c r="AJ437" s="41"/>
      <c r="AK437" s="41"/>
      <c r="AL437" s="41"/>
      <c r="AM437" s="42"/>
      <c r="AN437" s="42"/>
      <c r="AO437" s="42"/>
      <c r="AP437" s="42"/>
      <c r="AQ437" s="42"/>
      <c r="AR437" s="42"/>
      <c r="AS437" s="42"/>
      <c r="AT437" s="42"/>
      <c r="AU437" s="42"/>
      <c r="AV437" s="42"/>
      <c r="AW437" s="42"/>
      <c r="AX437" s="42"/>
      <c r="AY437" s="42"/>
      <c r="AZ437" s="42"/>
      <c r="BA437" s="42"/>
      <c r="BB437" s="42"/>
      <c r="BC437" s="42"/>
      <c r="BD437" s="42"/>
      <c r="BE437" s="42"/>
      <c r="BF437" s="42"/>
      <c r="BG437" s="42"/>
    </row>
    <row r="438" spans="1:59" x14ac:dyDescent="0.4">
      <c r="A438" s="41"/>
      <c r="B438" s="41"/>
      <c r="C438" s="41"/>
      <c r="D438" s="41"/>
      <c r="E438" s="41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F438" s="41"/>
      <c r="AG438" s="41"/>
      <c r="AH438" s="41"/>
      <c r="AI438" s="41"/>
      <c r="AJ438" s="41"/>
      <c r="AK438" s="41"/>
      <c r="AL438" s="41"/>
      <c r="AM438" s="42"/>
      <c r="AN438" s="42"/>
      <c r="AO438" s="42"/>
      <c r="AP438" s="42"/>
      <c r="AQ438" s="42"/>
      <c r="AR438" s="42"/>
      <c r="AS438" s="42"/>
      <c r="AT438" s="42"/>
      <c r="AU438" s="42"/>
      <c r="AV438" s="42"/>
      <c r="AW438" s="42"/>
      <c r="AX438" s="42"/>
      <c r="AY438" s="42"/>
      <c r="AZ438" s="42"/>
      <c r="BA438" s="42"/>
      <c r="BB438" s="42"/>
      <c r="BC438" s="42"/>
      <c r="BD438" s="42"/>
      <c r="BE438" s="42"/>
      <c r="BF438" s="42"/>
      <c r="BG438" s="42"/>
    </row>
    <row r="439" spans="1:59" x14ac:dyDescent="0.4">
      <c r="A439" s="41"/>
      <c r="B439" s="41"/>
      <c r="C439" s="41"/>
      <c r="D439" s="41"/>
      <c r="E439" s="41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F439" s="41"/>
      <c r="AG439" s="41"/>
      <c r="AH439" s="41"/>
      <c r="AI439" s="41"/>
      <c r="AJ439" s="41"/>
      <c r="AK439" s="41"/>
      <c r="AL439" s="41"/>
      <c r="AM439" s="42"/>
      <c r="AN439" s="42"/>
      <c r="AO439" s="42"/>
      <c r="AP439" s="42"/>
      <c r="AQ439" s="42"/>
      <c r="AR439" s="42"/>
      <c r="AS439" s="42"/>
      <c r="AT439" s="42"/>
      <c r="AU439" s="42"/>
      <c r="AV439" s="42"/>
      <c r="AW439" s="42"/>
      <c r="AX439" s="42"/>
      <c r="AY439" s="42"/>
      <c r="AZ439" s="42"/>
      <c r="BA439" s="42"/>
      <c r="BB439" s="42"/>
      <c r="BC439" s="42"/>
      <c r="BD439" s="42"/>
      <c r="BE439" s="42"/>
      <c r="BF439" s="42"/>
      <c r="BG439" s="42"/>
    </row>
    <row r="440" spans="1:59" x14ac:dyDescent="0.4">
      <c r="A440" s="41"/>
      <c r="B440" s="41"/>
      <c r="C440" s="41"/>
      <c r="D440" s="41"/>
      <c r="E440" s="41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F440" s="41"/>
      <c r="AG440" s="41"/>
      <c r="AH440" s="41"/>
      <c r="AI440" s="41"/>
      <c r="AJ440" s="41"/>
      <c r="AK440" s="41"/>
      <c r="AL440" s="41"/>
      <c r="AM440" s="42"/>
      <c r="AN440" s="42"/>
      <c r="AO440" s="42"/>
      <c r="AP440" s="42"/>
      <c r="AQ440" s="42"/>
      <c r="AR440" s="42"/>
      <c r="AS440" s="42"/>
      <c r="AT440" s="42"/>
      <c r="AU440" s="42"/>
      <c r="AV440" s="42"/>
      <c r="AW440" s="42"/>
      <c r="AX440" s="42"/>
      <c r="AY440" s="42"/>
      <c r="AZ440" s="42"/>
      <c r="BA440" s="42"/>
      <c r="BB440" s="42"/>
      <c r="BC440" s="42"/>
      <c r="BD440" s="42"/>
      <c r="BE440" s="42"/>
      <c r="BF440" s="42"/>
      <c r="BG440" s="42"/>
    </row>
    <row r="441" spans="1:59" x14ac:dyDescent="0.4">
      <c r="A441" s="41"/>
      <c r="B441" s="41"/>
      <c r="C441" s="41"/>
      <c r="D441" s="41"/>
      <c r="E441" s="41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F441" s="41"/>
      <c r="AG441" s="41"/>
      <c r="AH441" s="41"/>
      <c r="AI441" s="41"/>
      <c r="AJ441" s="41"/>
      <c r="AK441" s="41"/>
      <c r="AL441" s="41"/>
      <c r="AM441" s="42"/>
      <c r="AN441" s="42"/>
      <c r="AO441" s="42"/>
      <c r="AP441" s="42"/>
      <c r="AQ441" s="42"/>
      <c r="AR441" s="42"/>
      <c r="AS441" s="42"/>
      <c r="AT441" s="42"/>
      <c r="AU441" s="42"/>
      <c r="AV441" s="42"/>
      <c r="AW441" s="42"/>
      <c r="AX441" s="42"/>
      <c r="AY441" s="42"/>
      <c r="AZ441" s="42"/>
      <c r="BA441" s="42"/>
      <c r="BB441" s="42"/>
      <c r="BC441" s="42"/>
      <c r="BD441" s="42"/>
      <c r="BE441" s="42"/>
      <c r="BF441" s="42"/>
      <c r="BG441" s="42"/>
    </row>
    <row r="442" spans="1:59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F442" s="41"/>
      <c r="AG442" s="41"/>
      <c r="AH442" s="41"/>
      <c r="AI442" s="41"/>
      <c r="AJ442" s="41"/>
      <c r="AK442" s="41"/>
      <c r="AL442" s="41"/>
      <c r="AM442" s="42"/>
      <c r="AN442" s="42"/>
      <c r="AO442" s="42"/>
      <c r="AP442" s="42"/>
      <c r="AQ442" s="42"/>
      <c r="AR442" s="42"/>
      <c r="AS442" s="42"/>
      <c r="AT442" s="42"/>
      <c r="AU442" s="42"/>
      <c r="AV442" s="42"/>
      <c r="AW442" s="42"/>
      <c r="AX442" s="42"/>
      <c r="AY442" s="42"/>
      <c r="AZ442" s="42"/>
      <c r="BA442" s="42"/>
      <c r="BB442" s="42"/>
      <c r="BC442" s="42"/>
      <c r="BD442" s="42"/>
      <c r="BE442" s="42"/>
      <c r="BF442" s="42"/>
      <c r="BG442" s="42"/>
    </row>
    <row r="443" spans="1:59" x14ac:dyDescent="0.4">
      <c r="A443" s="41"/>
      <c r="B443" s="41"/>
      <c r="C443" s="41"/>
      <c r="D443" s="41"/>
      <c r="E443" s="41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F443" s="41"/>
      <c r="AG443" s="41"/>
      <c r="AH443" s="41"/>
      <c r="AI443" s="41"/>
      <c r="AJ443" s="41"/>
      <c r="AK443" s="41"/>
      <c r="AL443" s="41"/>
      <c r="AM443" s="42"/>
      <c r="AN443" s="42"/>
      <c r="AO443" s="42"/>
      <c r="AP443" s="42"/>
      <c r="AQ443" s="42"/>
      <c r="AR443" s="42"/>
      <c r="AS443" s="42"/>
      <c r="AT443" s="42"/>
      <c r="AU443" s="42"/>
      <c r="AV443" s="42"/>
      <c r="AW443" s="42"/>
      <c r="AX443" s="42"/>
      <c r="AY443" s="42"/>
      <c r="AZ443" s="42"/>
      <c r="BA443" s="42"/>
      <c r="BB443" s="42"/>
      <c r="BC443" s="42"/>
      <c r="BD443" s="42"/>
      <c r="BE443" s="42"/>
      <c r="BF443" s="42"/>
      <c r="BG443" s="42"/>
    </row>
    <row r="444" spans="1:59" x14ac:dyDescent="0.4">
      <c r="A444" s="41"/>
      <c r="B444" s="41"/>
      <c r="C444" s="41"/>
      <c r="D444" s="41"/>
      <c r="E444" s="41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F444" s="41"/>
      <c r="AG444" s="41"/>
      <c r="AH444" s="41"/>
      <c r="AI444" s="41"/>
      <c r="AJ444" s="41"/>
      <c r="AK444" s="41"/>
      <c r="AL444" s="41"/>
      <c r="AM444" s="42"/>
      <c r="AN444" s="42"/>
      <c r="AO444" s="42"/>
      <c r="AP444" s="42"/>
      <c r="AQ444" s="42"/>
      <c r="AR444" s="42"/>
      <c r="AS444" s="42"/>
      <c r="AT444" s="42"/>
      <c r="AU444" s="42"/>
      <c r="AV444" s="42"/>
      <c r="AW444" s="42"/>
      <c r="AX444" s="42"/>
      <c r="AY444" s="42"/>
      <c r="AZ444" s="42"/>
      <c r="BA444" s="42"/>
      <c r="BB444" s="42"/>
      <c r="BC444" s="42"/>
      <c r="BD444" s="42"/>
      <c r="BE444" s="42"/>
      <c r="BF444" s="42"/>
      <c r="BG444" s="42"/>
    </row>
    <row r="445" spans="1:59" x14ac:dyDescent="0.4">
      <c r="A445" s="41"/>
      <c r="B445" s="41"/>
      <c r="C445" s="41"/>
      <c r="D445" s="41"/>
      <c r="E445" s="41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F445" s="41"/>
      <c r="AG445" s="41"/>
      <c r="AH445" s="41"/>
      <c r="AI445" s="41"/>
      <c r="AJ445" s="41"/>
      <c r="AK445" s="41"/>
      <c r="AL445" s="41"/>
      <c r="AM445" s="42"/>
      <c r="AN445" s="42"/>
      <c r="AO445" s="42"/>
      <c r="AP445" s="42"/>
      <c r="AQ445" s="42"/>
      <c r="AR445" s="42"/>
      <c r="AS445" s="42"/>
      <c r="AT445" s="42"/>
      <c r="AU445" s="42"/>
      <c r="AV445" s="42"/>
      <c r="AW445" s="42"/>
      <c r="AX445" s="42"/>
      <c r="AY445" s="42"/>
      <c r="AZ445" s="42"/>
      <c r="BA445" s="42"/>
      <c r="BB445" s="42"/>
      <c r="BC445" s="42"/>
      <c r="BD445" s="42"/>
      <c r="BE445" s="42"/>
      <c r="BF445" s="42"/>
      <c r="BG445" s="42"/>
    </row>
    <row r="446" spans="1:59" x14ac:dyDescent="0.4">
      <c r="A446" s="41"/>
      <c r="B446" s="41"/>
      <c r="C446" s="41"/>
      <c r="D446" s="41"/>
      <c r="E446" s="41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  <c r="AF446" s="41"/>
      <c r="AG446" s="41"/>
      <c r="AH446" s="41"/>
      <c r="AI446" s="41"/>
      <c r="AJ446" s="41"/>
      <c r="AK446" s="41"/>
      <c r="AL446" s="41"/>
      <c r="AM446" s="42"/>
      <c r="AN446" s="42"/>
      <c r="AO446" s="42"/>
      <c r="AP446" s="42"/>
      <c r="AQ446" s="42"/>
      <c r="AR446" s="42"/>
      <c r="AS446" s="42"/>
      <c r="AT446" s="42"/>
      <c r="AU446" s="42"/>
      <c r="AV446" s="42"/>
      <c r="AW446" s="42"/>
      <c r="AX446" s="42"/>
      <c r="AY446" s="42"/>
      <c r="AZ446" s="42"/>
      <c r="BA446" s="42"/>
      <c r="BB446" s="42"/>
      <c r="BC446" s="42"/>
      <c r="BD446" s="42"/>
      <c r="BE446" s="42"/>
      <c r="BF446" s="42"/>
      <c r="BG446" s="42"/>
    </row>
    <row r="447" spans="1:59" x14ac:dyDescent="0.4">
      <c r="A447" s="41"/>
      <c r="B447" s="41"/>
      <c r="C447" s="41"/>
      <c r="D447" s="41"/>
      <c r="E447" s="41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F447" s="41"/>
      <c r="AG447" s="41"/>
      <c r="AH447" s="41"/>
      <c r="AI447" s="41"/>
      <c r="AJ447" s="41"/>
      <c r="AK447" s="41"/>
      <c r="AL447" s="41"/>
      <c r="AM447" s="42"/>
      <c r="AN447" s="42"/>
      <c r="AO447" s="42"/>
      <c r="AP447" s="42"/>
      <c r="AQ447" s="42"/>
      <c r="AR447" s="42"/>
      <c r="AS447" s="42"/>
      <c r="AT447" s="42"/>
      <c r="AU447" s="42"/>
      <c r="AV447" s="42"/>
      <c r="AW447" s="42"/>
      <c r="AX447" s="42"/>
      <c r="AY447" s="42"/>
      <c r="AZ447" s="42"/>
      <c r="BA447" s="42"/>
      <c r="BB447" s="42"/>
      <c r="BC447" s="42"/>
      <c r="BD447" s="42"/>
      <c r="BE447" s="42"/>
      <c r="BF447" s="42"/>
      <c r="BG447" s="42"/>
    </row>
    <row r="448" spans="1:59" x14ac:dyDescent="0.4">
      <c r="A448" s="41"/>
      <c r="B448" s="41"/>
      <c r="C448" s="41"/>
      <c r="D448" s="41"/>
      <c r="E448" s="41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F448" s="41"/>
      <c r="AG448" s="41"/>
      <c r="AH448" s="41"/>
      <c r="AI448" s="41"/>
      <c r="AJ448" s="41"/>
      <c r="AK448" s="41"/>
      <c r="AL448" s="41"/>
      <c r="AM448" s="42"/>
      <c r="AN448" s="42"/>
      <c r="AO448" s="42"/>
      <c r="AP448" s="42"/>
      <c r="AQ448" s="42"/>
      <c r="AR448" s="42"/>
      <c r="AS448" s="42"/>
      <c r="AT448" s="42"/>
      <c r="AU448" s="42"/>
      <c r="AV448" s="42"/>
      <c r="AW448" s="42"/>
      <c r="AX448" s="42"/>
      <c r="AY448" s="42"/>
      <c r="AZ448" s="42"/>
      <c r="BA448" s="42"/>
      <c r="BB448" s="42"/>
      <c r="BC448" s="42"/>
      <c r="BD448" s="42"/>
      <c r="BE448" s="42"/>
      <c r="BF448" s="42"/>
      <c r="BG448" s="42"/>
    </row>
    <row r="449" spans="1:59" x14ac:dyDescent="0.4">
      <c r="A449" s="41"/>
      <c r="B449" s="41"/>
      <c r="C449" s="41"/>
      <c r="D449" s="41"/>
      <c r="E449" s="41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F449" s="41"/>
      <c r="AG449" s="41"/>
      <c r="AH449" s="41"/>
      <c r="AI449" s="41"/>
      <c r="AJ449" s="41"/>
      <c r="AK449" s="41"/>
      <c r="AL449" s="41"/>
      <c r="AM449" s="42"/>
      <c r="AN449" s="42"/>
      <c r="AO449" s="42"/>
      <c r="AP449" s="42"/>
      <c r="AQ449" s="42"/>
      <c r="AR449" s="42"/>
      <c r="AS449" s="42"/>
      <c r="AT449" s="42"/>
      <c r="AU449" s="42"/>
      <c r="AV449" s="42"/>
      <c r="AW449" s="42"/>
      <c r="AX449" s="42"/>
      <c r="AY449" s="42"/>
      <c r="AZ449" s="42"/>
      <c r="BA449" s="42"/>
      <c r="BB449" s="42"/>
      <c r="BC449" s="42"/>
      <c r="BD449" s="42"/>
      <c r="BE449" s="42"/>
      <c r="BF449" s="42"/>
      <c r="BG449" s="42"/>
    </row>
    <row r="450" spans="1:59" x14ac:dyDescent="0.4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F450" s="41"/>
      <c r="AG450" s="41"/>
      <c r="AH450" s="41"/>
      <c r="AI450" s="41"/>
      <c r="AJ450" s="41"/>
      <c r="AK450" s="41"/>
      <c r="AL450" s="41"/>
      <c r="AM450" s="42"/>
      <c r="AN450" s="42"/>
      <c r="AO450" s="42"/>
      <c r="AP450" s="42"/>
      <c r="AQ450" s="42"/>
      <c r="AR450" s="42"/>
      <c r="AS450" s="42"/>
      <c r="AT450" s="42"/>
      <c r="AU450" s="42"/>
      <c r="AV450" s="42"/>
      <c r="AW450" s="42"/>
      <c r="AX450" s="42"/>
      <c r="AY450" s="42"/>
      <c r="AZ450" s="42"/>
      <c r="BA450" s="42"/>
      <c r="BB450" s="42"/>
      <c r="BC450" s="42"/>
      <c r="BD450" s="42"/>
      <c r="BE450" s="42"/>
      <c r="BF450" s="42"/>
      <c r="BG450" s="42"/>
    </row>
    <row r="451" spans="1:59" x14ac:dyDescent="0.4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F451" s="41"/>
      <c r="AG451" s="41"/>
      <c r="AH451" s="41"/>
      <c r="AI451" s="41"/>
      <c r="AJ451" s="41"/>
      <c r="AK451" s="41"/>
      <c r="AL451" s="41"/>
      <c r="AM451" s="42"/>
      <c r="AN451" s="42"/>
      <c r="AO451" s="42"/>
      <c r="AP451" s="42"/>
      <c r="AQ451" s="42"/>
      <c r="AR451" s="42"/>
      <c r="AS451" s="42"/>
      <c r="AT451" s="42"/>
      <c r="AU451" s="42"/>
      <c r="AV451" s="42"/>
      <c r="AW451" s="42"/>
      <c r="AX451" s="42"/>
      <c r="AY451" s="42"/>
      <c r="AZ451" s="42"/>
      <c r="BA451" s="42"/>
      <c r="BB451" s="42"/>
      <c r="BC451" s="42"/>
      <c r="BD451" s="42"/>
      <c r="BE451" s="42"/>
      <c r="BF451" s="42"/>
      <c r="BG451" s="42"/>
    </row>
    <row r="452" spans="1:59" x14ac:dyDescent="0.4">
      <c r="A452" s="41"/>
      <c r="B452" s="41"/>
      <c r="C452" s="41"/>
      <c r="D452" s="41"/>
      <c r="E452" s="41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F452" s="41"/>
      <c r="AG452" s="41"/>
      <c r="AH452" s="41"/>
      <c r="AI452" s="41"/>
      <c r="AJ452" s="41"/>
      <c r="AK452" s="41"/>
      <c r="AL452" s="41"/>
      <c r="AM452" s="42"/>
      <c r="AN452" s="42"/>
      <c r="AO452" s="42"/>
      <c r="AP452" s="42"/>
      <c r="AQ452" s="42"/>
      <c r="AR452" s="42"/>
      <c r="AS452" s="42"/>
      <c r="AT452" s="42"/>
      <c r="AU452" s="42"/>
      <c r="AV452" s="42"/>
      <c r="AW452" s="42"/>
      <c r="AX452" s="42"/>
      <c r="AY452" s="42"/>
      <c r="AZ452" s="42"/>
      <c r="BA452" s="42"/>
      <c r="BB452" s="42"/>
      <c r="BC452" s="42"/>
      <c r="BD452" s="42"/>
      <c r="BE452" s="42"/>
      <c r="BF452" s="42"/>
      <c r="BG452" s="42"/>
    </row>
    <row r="453" spans="1:59" x14ac:dyDescent="0.4">
      <c r="A453" s="41"/>
      <c r="B453" s="41"/>
      <c r="C453" s="41"/>
      <c r="D453" s="41"/>
      <c r="E453" s="41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F453" s="41"/>
      <c r="AG453" s="41"/>
      <c r="AH453" s="41"/>
      <c r="AI453" s="41"/>
      <c r="AJ453" s="41"/>
      <c r="AK453" s="41"/>
      <c r="AL453" s="41"/>
      <c r="AM453" s="42"/>
      <c r="AN453" s="42"/>
      <c r="AO453" s="42"/>
      <c r="AP453" s="42"/>
      <c r="AQ453" s="42"/>
      <c r="AR453" s="42"/>
      <c r="AS453" s="42"/>
      <c r="AT453" s="42"/>
      <c r="AU453" s="42"/>
      <c r="AV453" s="42"/>
      <c r="AW453" s="42"/>
      <c r="AX453" s="42"/>
      <c r="AY453" s="42"/>
      <c r="AZ453" s="42"/>
      <c r="BA453" s="42"/>
      <c r="BB453" s="42"/>
      <c r="BC453" s="42"/>
      <c r="BD453" s="42"/>
      <c r="BE453" s="42"/>
      <c r="BF453" s="42"/>
      <c r="BG453" s="42"/>
    </row>
    <row r="454" spans="1:59" x14ac:dyDescent="0.4">
      <c r="A454" s="41"/>
      <c r="B454" s="41"/>
      <c r="C454" s="41"/>
      <c r="D454" s="41"/>
      <c r="E454" s="41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F454" s="41"/>
      <c r="AG454" s="41"/>
      <c r="AH454" s="41"/>
      <c r="AI454" s="41"/>
      <c r="AJ454" s="41"/>
      <c r="AK454" s="41"/>
      <c r="AL454" s="41"/>
      <c r="AM454" s="42"/>
      <c r="AN454" s="42"/>
      <c r="AO454" s="42"/>
      <c r="AP454" s="42"/>
      <c r="AQ454" s="42"/>
      <c r="AR454" s="42"/>
      <c r="AS454" s="42"/>
      <c r="AT454" s="42"/>
      <c r="AU454" s="42"/>
      <c r="AV454" s="42"/>
      <c r="AW454" s="42"/>
      <c r="AX454" s="42"/>
      <c r="AY454" s="42"/>
      <c r="AZ454" s="42"/>
      <c r="BA454" s="42"/>
      <c r="BB454" s="42"/>
      <c r="BC454" s="42"/>
      <c r="BD454" s="42"/>
      <c r="BE454" s="42"/>
      <c r="BF454" s="42"/>
      <c r="BG454" s="42"/>
    </row>
  </sheetData>
  <pageMargins left="0.7" right="0.7" top="0.75" bottom="0.75" header="0.3" footer="0.3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173"/>
  <sheetViews>
    <sheetView zoomScaleNormal="100" workbookViewId="0">
      <selection activeCell="D22" sqref="D22"/>
    </sheetView>
  </sheetViews>
  <sheetFormatPr defaultColWidth="8.85546875" defaultRowHeight="13.15" x14ac:dyDescent="0.4"/>
  <cols>
    <col min="2" max="2" width="14.85546875" customWidth="1"/>
    <col min="4" max="4" width="14.85546875" customWidth="1"/>
    <col min="6" max="10" width="10.85546875" customWidth="1"/>
  </cols>
  <sheetData>
    <row r="1" spans="1:51" ht="13.5" thickBot="1" x14ac:dyDescent="0.4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</row>
    <row r="2" spans="1:51" ht="13.5" thickTop="1" x14ac:dyDescent="0.4">
      <c r="A2" s="14"/>
      <c r="B2" s="21"/>
      <c r="C2" s="35" t="s">
        <v>66</v>
      </c>
      <c r="D2" s="21"/>
      <c r="E2" s="21"/>
      <c r="F2" s="21" t="s">
        <v>51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1:51" ht="13.5" thickBot="1" x14ac:dyDescent="0.45">
      <c r="A3" s="14"/>
      <c r="B3" s="22" t="s">
        <v>50</v>
      </c>
      <c r="C3" s="36" t="s">
        <v>48</v>
      </c>
      <c r="D3" s="36" t="s">
        <v>49</v>
      </c>
      <c r="E3" s="22"/>
      <c r="F3" s="23" t="s">
        <v>56</v>
      </c>
      <c r="G3" s="23"/>
      <c r="H3" s="23"/>
      <c r="I3" s="23"/>
      <c r="J3" s="22" t="s">
        <v>57</v>
      </c>
      <c r="K3" s="22"/>
      <c r="L3" s="22" t="s">
        <v>83</v>
      </c>
      <c r="M3" s="22"/>
      <c r="N3" s="22" t="s">
        <v>84</v>
      </c>
      <c r="O3" s="22"/>
      <c r="P3" s="24" t="s">
        <v>111</v>
      </c>
      <c r="Q3" s="22"/>
      <c r="R3" s="22" t="s">
        <v>87</v>
      </c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51" ht="13.5" thickTop="1" x14ac:dyDescent="0.4">
      <c r="A4" s="14">
        <v>1</v>
      </c>
      <c r="B4" s="14" t="s">
        <v>17</v>
      </c>
      <c r="C4" s="15">
        <v>1989</v>
      </c>
      <c r="D4" s="37" t="s">
        <v>53</v>
      </c>
      <c r="E4" s="14"/>
      <c r="F4" s="14" t="s">
        <v>65</v>
      </c>
      <c r="G4" s="14"/>
      <c r="H4" s="14"/>
      <c r="I4" s="14"/>
      <c r="J4" s="14" t="s">
        <v>67</v>
      </c>
      <c r="K4" s="14"/>
      <c r="L4" s="14" t="s">
        <v>65</v>
      </c>
      <c r="M4" s="14"/>
      <c r="N4" s="25">
        <v>1989</v>
      </c>
      <c r="O4" s="14"/>
      <c r="P4" s="14" t="s">
        <v>65</v>
      </c>
      <c r="Q4" s="14"/>
      <c r="R4" s="14" t="s">
        <v>94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1" x14ac:dyDescent="0.4">
      <c r="A5" s="14">
        <v>2</v>
      </c>
      <c r="B5" s="14" t="s">
        <v>18</v>
      </c>
      <c r="C5" s="15">
        <v>1983</v>
      </c>
      <c r="D5" s="37" t="s">
        <v>53</v>
      </c>
      <c r="E5" s="14"/>
      <c r="F5" s="14" t="s">
        <v>65</v>
      </c>
      <c r="G5" s="14"/>
      <c r="H5" s="14"/>
      <c r="I5" s="14"/>
      <c r="J5" s="14" t="s">
        <v>68</v>
      </c>
      <c r="K5" s="14"/>
      <c r="L5" s="14" t="s">
        <v>65</v>
      </c>
      <c r="M5" s="14"/>
      <c r="N5" s="25">
        <v>1983</v>
      </c>
      <c r="O5" s="14"/>
      <c r="P5" s="14" t="s">
        <v>65</v>
      </c>
      <c r="Q5" s="14"/>
      <c r="R5" s="14" t="s">
        <v>93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x14ac:dyDescent="0.4">
      <c r="A6" s="14">
        <v>3</v>
      </c>
      <c r="B6" s="14" t="s">
        <v>19</v>
      </c>
      <c r="C6" s="15">
        <v>1987</v>
      </c>
      <c r="D6" s="37" t="s">
        <v>53</v>
      </c>
      <c r="E6" s="14"/>
      <c r="F6" s="14" t="s">
        <v>60</v>
      </c>
      <c r="G6" s="14"/>
      <c r="H6" s="14" t="s">
        <v>61</v>
      </c>
      <c r="I6" s="14"/>
      <c r="J6" s="14" t="s">
        <v>75</v>
      </c>
      <c r="K6" s="14"/>
      <c r="L6" s="16" t="s">
        <v>75</v>
      </c>
      <c r="M6" s="14"/>
      <c r="N6" s="25">
        <v>1987</v>
      </c>
      <c r="O6" s="14"/>
      <c r="P6" s="14" t="s">
        <v>65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</row>
    <row r="7" spans="1:51" x14ac:dyDescent="0.4">
      <c r="A7" s="14">
        <v>4</v>
      </c>
      <c r="B7" s="9" t="s">
        <v>20</v>
      </c>
      <c r="C7" s="8">
        <v>1991</v>
      </c>
      <c r="D7" s="38" t="s">
        <v>54</v>
      </c>
      <c r="E7" s="14"/>
      <c r="F7" s="14" t="s">
        <v>95</v>
      </c>
      <c r="G7" s="14"/>
      <c r="H7" s="14" t="s">
        <v>59</v>
      </c>
      <c r="I7" s="14"/>
      <c r="J7" s="14" t="s">
        <v>58</v>
      </c>
      <c r="K7" s="14"/>
      <c r="L7" s="34" t="s">
        <v>58</v>
      </c>
      <c r="M7" s="14"/>
      <c r="N7" s="25">
        <v>1991</v>
      </c>
      <c r="O7" s="14"/>
      <c r="P7" s="25">
        <v>1991</v>
      </c>
      <c r="Q7" s="14"/>
      <c r="R7" s="16" t="s">
        <v>132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</row>
    <row r="8" spans="1:51" x14ac:dyDescent="0.4">
      <c r="A8" s="14">
        <v>5</v>
      </c>
      <c r="B8" s="14" t="s">
        <v>21</v>
      </c>
      <c r="C8" s="15">
        <v>1994</v>
      </c>
      <c r="D8" s="37" t="s">
        <v>53</v>
      </c>
      <c r="E8" s="14"/>
      <c r="F8" s="14" t="s">
        <v>65</v>
      </c>
      <c r="G8" s="14"/>
      <c r="H8" s="14"/>
      <c r="I8" s="14"/>
      <c r="J8" s="14" t="s">
        <v>69</v>
      </c>
      <c r="K8" s="14"/>
      <c r="L8" s="14" t="s">
        <v>69</v>
      </c>
      <c r="M8" s="14"/>
      <c r="N8" s="25">
        <v>1994</v>
      </c>
      <c r="O8" s="14"/>
      <c r="P8" s="14" t="s">
        <v>65</v>
      </c>
      <c r="Q8" s="14"/>
      <c r="R8" s="14" t="s">
        <v>86</v>
      </c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</row>
    <row r="9" spans="1:51" x14ac:dyDescent="0.4">
      <c r="A9" s="14">
        <v>6</v>
      </c>
      <c r="B9" s="14" t="s">
        <v>0</v>
      </c>
      <c r="C9" s="15">
        <v>1977</v>
      </c>
      <c r="D9" s="37" t="s">
        <v>53</v>
      </c>
      <c r="E9" s="14"/>
      <c r="F9" s="14" t="s">
        <v>65</v>
      </c>
      <c r="G9" s="14"/>
      <c r="H9" s="14"/>
      <c r="I9" s="14"/>
      <c r="J9" s="14" t="s">
        <v>70</v>
      </c>
      <c r="K9" s="14"/>
      <c r="L9" s="34" t="s">
        <v>85</v>
      </c>
      <c r="M9" s="14"/>
      <c r="N9" s="25" t="s">
        <v>85</v>
      </c>
      <c r="O9" s="14"/>
      <c r="P9" s="14" t="s">
        <v>65</v>
      </c>
      <c r="Q9" s="14"/>
      <c r="R9" s="14" t="s">
        <v>92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</row>
    <row r="10" spans="1:51" x14ac:dyDescent="0.4">
      <c r="A10" s="14">
        <v>7</v>
      </c>
      <c r="B10" s="14" t="s">
        <v>1</v>
      </c>
      <c r="C10" s="15">
        <v>1991</v>
      </c>
      <c r="D10" s="37" t="s">
        <v>53</v>
      </c>
      <c r="E10" s="14"/>
      <c r="F10" s="14" t="s">
        <v>65</v>
      </c>
      <c r="G10" s="14"/>
      <c r="H10" s="14"/>
      <c r="I10" s="14"/>
      <c r="J10" s="14" t="s">
        <v>71</v>
      </c>
      <c r="K10" s="14"/>
      <c r="L10" s="14" t="s">
        <v>71</v>
      </c>
      <c r="M10" s="14"/>
      <c r="N10" s="25">
        <v>1991</v>
      </c>
      <c r="O10" s="14"/>
      <c r="P10" s="14" t="s">
        <v>65</v>
      </c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</row>
    <row r="11" spans="1:51" x14ac:dyDescent="0.4">
      <c r="A11" s="14">
        <v>8</v>
      </c>
      <c r="B11" s="14" t="s">
        <v>2</v>
      </c>
      <c r="C11" s="15">
        <v>1990</v>
      </c>
      <c r="D11" s="37" t="s">
        <v>53</v>
      </c>
      <c r="E11" s="14"/>
      <c r="F11" s="14" t="s">
        <v>65</v>
      </c>
      <c r="G11" s="14"/>
      <c r="H11" s="14"/>
      <c r="I11" s="14"/>
      <c r="J11" s="14" t="s">
        <v>72</v>
      </c>
      <c r="K11" s="14"/>
      <c r="L11" s="16" t="s">
        <v>72</v>
      </c>
      <c r="M11" s="14"/>
      <c r="N11" s="25">
        <v>1990</v>
      </c>
      <c r="O11" s="14"/>
      <c r="P11" s="25">
        <v>1990</v>
      </c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</row>
    <row r="12" spans="1:51" x14ac:dyDescent="0.4">
      <c r="A12" s="14">
        <v>9</v>
      </c>
      <c r="B12" s="9" t="s">
        <v>3</v>
      </c>
      <c r="C12" s="8">
        <v>1992</v>
      </c>
      <c r="D12" s="38" t="s">
        <v>54</v>
      </c>
      <c r="E12" s="14"/>
      <c r="F12" s="14" t="s">
        <v>65</v>
      </c>
      <c r="G12" s="14"/>
      <c r="H12" s="14"/>
      <c r="I12" s="14"/>
      <c r="J12" s="14" t="s">
        <v>62</v>
      </c>
      <c r="K12" s="14"/>
      <c r="L12" s="34" t="s">
        <v>128</v>
      </c>
      <c r="M12" s="14"/>
      <c r="N12" s="25">
        <v>1992</v>
      </c>
      <c r="O12" s="14"/>
      <c r="P12" s="25">
        <v>1991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</row>
    <row r="13" spans="1:51" x14ac:dyDescent="0.4">
      <c r="A13" s="14">
        <v>10</v>
      </c>
      <c r="B13" s="14" t="s">
        <v>23</v>
      </c>
      <c r="C13" s="15">
        <v>1987</v>
      </c>
      <c r="D13" s="37" t="s">
        <v>53</v>
      </c>
      <c r="E13" s="14"/>
      <c r="F13" s="14" t="s">
        <v>65</v>
      </c>
      <c r="G13" s="14"/>
      <c r="H13" s="14"/>
      <c r="I13" s="14"/>
      <c r="J13" s="14" t="s">
        <v>73</v>
      </c>
      <c r="K13" s="14"/>
      <c r="L13" s="34" t="s">
        <v>129</v>
      </c>
      <c r="M13" s="14"/>
      <c r="N13" s="25">
        <v>1987</v>
      </c>
      <c r="O13" s="14"/>
      <c r="P13" s="14" t="s">
        <v>65</v>
      </c>
      <c r="Q13" s="14"/>
      <c r="R13" s="14" t="s">
        <v>96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</row>
    <row r="14" spans="1:51" x14ac:dyDescent="0.4">
      <c r="A14" s="14">
        <v>11</v>
      </c>
      <c r="B14" s="9" t="s">
        <v>22</v>
      </c>
      <c r="C14" s="8">
        <v>1987</v>
      </c>
      <c r="D14" s="38" t="s">
        <v>54</v>
      </c>
      <c r="E14" s="14"/>
      <c r="F14" s="26" t="s">
        <v>77</v>
      </c>
      <c r="G14" s="14"/>
      <c r="H14" s="14" t="s">
        <v>78</v>
      </c>
      <c r="I14" s="14"/>
      <c r="J14" s="14" t="s">
        <v>63</v>
      </c>
      <c r="K14" s="14"/>
      <c r="L14" s="34" t="s">
        <v>63</v>
      </c>
      <c r="M14" s="14"/>
      <c r="N14" s="25">
        <v>1987</v>
      </c>
      <c r="O14" s="14"/>
      <c r="P14" s="25">
        <v>1987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</row>
    <row r="15" spans="1:51" x14ac:dyDescent="0.4">
      <c r="A15" s="14">
        <v>12</v>
      </c>
      <c r="B15" s="9" t="s">
        <v>4</v>
      </c>
      <c r="C15" s="8">
        <v>1977</v>
      </c>
      <c r="D15" s="38" t="s">
        <v>54</v>
      </c>
      <c r="E15" s="14"/>
      <c r="F15" s="14" t="s">
        <v>79</v>
      </c>
      <c r="G15" s="14"/>
      <c r="H15" s="14" t="s">
        <v>80</v>
      </c>
      <c r="I15" s="14"/>
      <c r="J15" s="14" t="s">
        <v>64</v>
      </c>
      <c r="K15" s="14"/>
      <c r="L15" s="34" t="s">
        <v>64</v>
      </c>
      <c r="M15" s="14"/>
      <c r="N15" s="25">
        <v>1977</v>
      </c>
      <c r="O15" s="14"/>
      <c r="P15" s="14" t="s">
        <v>65</v>
      </c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</row>
    <row r="16" spans="1:51" x14ac:dyDescent="0.4">
      <c r="A16" s="14">
        <v>13</v>
      </c>
      <c r="B16" s="9" t="s">
        <v>24</v>
      </c>
      <c r="C16" s="8">
        <v>1991</v>
      </c>
      <c r="D16" s="38" t="s">
        <v>54</v>
      </c>
      <c r="E16" s="14"/>
      <c r="F16" s="14" t="s">
        <v>81</v>
      </c>
      <c r="G16" s="14"/>
      <c r="H16" s="14" t="s">
        <v>82</v>
      </c>
      <c r="I16" s="14"/>
      <c r="J16" s="25">
        <v>1991</v>
      </c>
      <c r="K16" s="14"/>
      <c r="L16" s="34" t="s">
        <v>130</v>
      </c>
      <c r="M16" s="14"/>
      <c r="N16" s="25">
        <v>1991</v>
      </c>
      <c r="O16" s="14"/>
      <c r="P16" s="25">
        <v>1990</v>
      </c>
      <c r="Q16" s="14"/>
      <c r="R16" s="16" t="s">
        <v>133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</row>
    <row r="17" spans="1:51" x14ac:dyDescent="0.4">
      <c r="A17" s="14">
        <v>14</v>
      </c>
      <c r="B17" s="14" t="s">
        <v>25</v>
      </c>
      <c r="C17" s="15">
        <v>1974</v>
      </c>
      <c r="D17" s="37" t="s">
        <v>53</v>
      </c>
      <c r="E17" s="14"/>
      <c r="F17" s="14" t="s">
        <v>65</v>
      </c>
      <c r="G17" s="14"/>
      <c r="H17" s="14"/>
      <c r="I17" s="14"/>
      <c r="J17" s="14" t="s">
        <v>74</v>
      </c>
      <c r="K17" s="14"/>
      <c r="L17" s="14" t="s">
        <v>65</v>
      </c>
      <c r="M17" s="14"/>
      <c r="N17" s="25">
        <v>1974</v>
      </c>
      <c r="O17" s="14"/>
      <c r="P17" s="14" t="s">
        <v>65</v>
      </c>
      <c r="Q17" s="14"/>
      <c r="R17" s="33" t="s">
        <v>126</v>
      </c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</row>
    <row r="18" spans="1:51" x14ac:dyDescent="0.4">
      <c r="A18" s="14">
        <v>15</v>
      </c>
      <c r="B18" s="14" t="s">
        <v>25</v>
      </c>
      <c r="C18" s="14">
        <v>1984</v>
      </c>
      <c r="D18" s="37" t="s">
        <v>53</v>
      </c>
      <c r="E18" s="14"/>
      <c r="F18" s="14" t="s">
        <v>65</v>
      </c>
      <c r="G18" s="14"/>
      <c r="H18" s="14"/>
      <c r="I18" s="14"/>
      <c r="J18" s="25">
        <v>1984</v>
      </c>
      <c r="K18" s="14"/>
      <c r="L18" s="14" t="s">
        <v>65</v>
      </c>
      <c r="M18" s="14"/>
      <c r="N18" s="25" t="s">
        <v>85</v>
      </c>
      <c r="O18" s="14"/>
      <c r="P18" s="14" t="s">
        <v>65</v>
      </c>
      <c r="Q18" s="14"/>
      <c r="R18" s="14" t="s">
        <v>88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</row>
    <row r="19" spans="1:51" x14ac:dyDescent="0.4">
      <c r="A19" s="14">
        <v>16</v>
      </c>
      <c r="B19" s="14" t="s">
        <v>25</v>
      </c>
      <c r="C19" s="14">
        <v>1991</v>
      </c>
      <c r="D19" s="37" t="s">
        <v>53</v>
      </c>
      <c r="E19" s="14"/>
      <c r="F19" s="14" t="s">
        <v>65</v>
      </c>
      <c r="G19" s="14"/>
      <c r="H19" s="14"/>
      <c r="I19" s="14"/>
      <c r="J19" s="25">
        <v>1991</v>
      </c>
      <c r="K19" s="14"/>
      <c r="L19" s="14" t="s">
        <v>65</v>
      </c>
      <c r="M19" s="14"/>
      <c r="N19" s="25" t="s">
        <v>85</v>
      </c>
      <c r="O19" s="14"/>
      <c r="P19" s="14" t="s">
        <v>65</v>
      </c>
      <c r="Q19" s="14"/>
      <c r="R19" s="14" t="s">
        <v>89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</row>
    <row r="20" spans="1:51" x14ac:dyDescent="0.4">
      <c r="A20" s="14">
        <v>17</v>
      </c>
      <c r="B20" s="14" t="s">
        <v>25</v>
      </c>
      <c r="C20" s="14">
        <v>1995</v>
      </c>
      <c r="D20" s="37" t="s">
        <v>53</v>
      </c>
      <c r="E20" s="14"/>
      <c r="F20" s="14" t="s">
        <v>65</v>
      </c>
      <c r="G20" s="14"/>
      <c r="H20" s="14"/>
      <c r="I20" s="14"/>
      <c r="J20" s="25">
        <v>1995</v>
      </c>
      <c r="K20" s="14"/>
      <c r="L20" s="14" t="s">
        <v>65</v>
      </c>
      <c r="M20" s="14"/>
      <c r="N20" s="25" t="s">
        <v>85</v>
      </c>
      <c r="O20" s="14"/>
      <c r="P20" s="14" t="s">
        <v>65</v>
      </c>
      <c r="Q20" s="14"/>
      <c r="R20" s="14" t="s">
        <v>90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</row>
    <row r="21" spans="1:51" x14ac:dyDescent="0.4">
      <c r="A21" s="14">
        <v>18</v>
      </c>
      <c r="B21" s="14" t="s">
        <v>26</v>
      </c>
      <c r="C21" s="14">
        <v>1984</v>
      </c>
      <c r="D21" s="37" t="s">
        <v>53</v>
      </c>
      <c r="E21" s="14"/>
      <c r="F21" s="14" t="s">
        <v>65</v>
      </c>
      <c r="G21" s="14"/>
      <c r="H21" s="14"/>
      <c r="I21" s="14"/>
      <c r="J21" s="14" t="s">
        <v>76</v>
      </c>
      <c r="K21" s="14"/>
      <c r="L21" s="16" t="s">
        <v>131</v>
      </c>
      <c r="M21" s="14"/>
      <c r="N21" s="25">
        <v>1984</v>
      </c>
      <c r="O21" s="14"/>
      <c r="P21" s="14" t="s">
        <v>65</v>
      </c>
      <c r="Q21" s="14"/>
      <c r="R21" s="14" t="s">
        <v>91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</row>
    <row r="22" spans="1:51" x14ac:dyDescent="0.4">
      <c r="A22" s="14">
        <v>19</v>
      </c>
      <c r="B22" s="14" t="s">
        <v>26</v>
      </c>
      <c r="C22" s="14">
        <v>2007</v>
      </c>
      <c r="D22" s="37" t="s">
        <v>53</v>
      </c>
      <c r="E22" s="14"/>
      <c r="F22" s="14" t="s">
        <v>65</v>
      </c>
      <c r="G22" s="14"/>
      <c r="H22" s="14"/>
      <c r="I22" s="14"/>
      <c r="J22" s="14" t="s">
        <v>65</v>
      </c>
      <c r="K22" s="14"/>
      <c r="L22" s="14" t="s">
        <v>65</v>
      </c>
      <c r="M22" s="14"/>
      <c r="N22" s="14" t="s">
        <v>65</v>
      </c>
      <c r="O22" s="14"/>
      <c r="P22" s="14" t="s">
        <v>65</v>
      </c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</row>
    <row r="23" spans="1:51" ht="13.5" thickBot="1" x14ac:dyDescent="0.45">
      <c r="A23" s="14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</row>
    <row r="24" spans="1:51" ht="13.5" thickTop="1" x14ac:dyDescent="0.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</row>
    <row r="25" spans="1:51" x14ac:dyDescent="0.4">
      <c r="A25" s="14"/>
      <c r="B25" s="14" t="s">
        <v>55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</row>
    <row r="26" spans="1:51" x14ac:dyDescent="0.4">
      <c r="A26" s="14"/>
      <c r="B26" s="16" t="s">
        <v>98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</row>
    <row r="27" spans="1:51" x14ac:dyDescent="0.4">
      <c r="A27" s="14"/>
      <c r="B27" s="16" t="s">
        <v>127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</row>
    <row r="28" spans="1:51" x14ac:dyDescent="0.4">
      <c r="A28" s="14"/>
      <c r="B28" s="16" t="s">
        <v>97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</row>
    <row r="29" spans="1:51" x14ac:dyDescent="0.4">
      <c r="A29" s="14"/>
      <c r="B29" s="16" t="s">
        <v>112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</row>
    <row r="30" spans="1:51" x14ac:dyDescent="0.4">
      <c r="A30" s="14"/>
      <c r="B30" s="16" t="s">
        <v>114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</row>
    <row r="31" spans="1:51" x14ac:dyDescent="0.4">
      <c r="A31" s="14"/>
      <c r="B31" s="16" t="s">
        <v>134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</row>
    <row r="32" spans="1:51" x14ac:dyDescent="0.4">
      <c r="A32" s="14"/>
      <c r="B32" s="39" t="s">
        <v>103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</row>
    <row r="33" spans="1:51" x14ac:dyDescent="0.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1" x14ac:dyDescent="0.4">
      <c r="A34" s="14"/>
      <c r="B34" s="27" t="s">
        <v>99</v>
      </c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1" x14ac:dyDescent="0.4">
      <c r="A35" s="14"/>
      <c r="B35" s="2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</row>
    <row r="36" spans="1:51" x14ac:dyDescent="0.4">
      <c r="A36" s="14"/>
      <c r="B36" s="27" t="s">
        <v>101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</row>
    <row r="37" spans="1:51" x14ac:dyDescent="0.4">
      <c r="A37" s="14"/>
      <c r="B37" s="27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</row>
    <row r="38" spans="1:51" x14ac:dyDescent="0.4">
      <c r="A38" s="14"/>
      <c r="B38" s="29" t="s">
        <v>100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</row>
    <row r="39" spans="1:51" ht="15.4" x14ac:dyDescent="0.4">
      <c r="A39" s="14"/>
      <c r="B39" s="30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</row>
    <row r="40" spans="1:51" x14ac:dyDescent="0.4">
      <c r="A40" s="14"/>
      <c r="B40" s="27" t="s">
        <v>102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</row>
    <row r="41" spans="1:51" x14ac:dyDescent="0.4">
      <c r="A41" s="14"/>
      <c r="B41" s="27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</row>
    <row r="42" spans="1:51" x14ac:dyDescent="0.4">
      <c r="A42" s="14"/>
      <c r="B42" s="27" t="s">
        <v>104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</row>
    <row r="43" spans="1:51" x14ac:dyDescent="0.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</row>
    <row r="44" spans="1:51" x14ac:dyDescent="0.4">
      <c r="A44" s="14"/>
      <c r="B44" s="27" t="s">
        <v>105</v>
      </c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</row>
    <row r="45" spans="1:51" x14ac:dyDescent="0.4">
      <c r="A45" s="14"/>
      <c r="B45" s="27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</row>
    <row r="46" spans="1:51" x14ac:dyDescent="0.4">
      <c r="A46" s="14"/>
      <c r="B46" s="27" t="s">
        <v>110</v>
      </c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</row>
    <row r="47" spans="1:51" x14ac:dyDescent="0.4">
      <c r="A47" s="14"/>
      <c r="B47" s="27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</row>
    <row r="48" spans="1:51" x14ac:dyDescent="0.4">
      <c r="A48" s="14"/>
      <c r="B48" s="27" t="s">
        <v>113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</row>
    <row r="49" spans="1:51" x14ac:dyDescent="0.4">
      <c r="A49" s="14"/>
      <c r="B49" s="31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</row>
    <row r="50" spans="1:51" x14ac:dyDescent="0.4">
      <c r="A50" s="14"/>
      <c r="B50" s="32" t="s">
        <v>107</v>
      </c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 x14ac:dyDescent="0.4">
      <c r="A51" s="14"/>
      <c r="B51" s="27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</row>
    <row r="52" spans="1:51" x14ac:dyDescent="0.4">
      <c r="A52" s="14"/>
      <c r="B52" s="32" t="s">
        <v>106</v>
      </c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spans="1:51" x14ac:dyDescent="0.4">
      <c r="A53" s="14"/>
      <c r="B53" s="3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spans="1:51" x14ac:dyDescent="0.4">
      <c r="A54" s="14"/>
      <c r="B54" s="27" t="s">
        <v>108</v>
      </c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</row>
    <row r="55" spans="1:51" x14ac:dyDescent="0.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1:51" x14ac:dyDescent="0.4">
      <c r="A56" s="14"/>
      <c r="B56" s="27" t="s">
        <v>109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spans="1:51" x14ac:dyDescent="0.4">
      <c r="A57" s="14"/>
      <c r="B57" s="32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</row>
    <row r="58" spans="1:51" x14ac:dyDescent="0.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</row>
    <row r="59" spans="1:51" x14ac:dyDescent="0.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</row>
    <row r="60" spans="1:51" x14ac:dyDescent="0.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</row>
    <row r="61" spans="1:51" x14ac:dyDescent="0.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</row>
    <row r="62" spans="1:51" x14ac:dyDescent="0.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</row>
    <row r="63" spans="1:51" x14ac:dyDescent="0.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</row>
    <row r="64" spans="1:51" x14ac:dyDescent="0.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</row>
    <row r="65" spans="1:51" x14ac:dyDescent="0.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</row>
    <row r="66" spans="1:51" x14ac:dyDescent="0.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</row>
    <row r="67" spans="1:51" x14ac:dyDescent="0.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</row>
    <row r="68" spans="1:51" x14ac:dyDescent="0.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</row>
    <row r="69" spans="1:51" x14ac:dyDescent="0.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</row>
    <row r="70" spans="1:51" x14ac:dyDescent="0.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</row>
    <row r="71" spans="1:51" x14ac:dyDescent="0.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</row>
    <row r="72" spans="1:51" x14ac:dyDescent="0.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</row>
    <row r="73" spans="1:51" x14ac:dyDescent="0.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</row>
    <row r="74" spans="1:51" x14ac:dyDescent="0.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</row>
    <row r="75" spans="1:51" x14ac:dyDescent="0.4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</row>
    <row r="76" spans="1:51" x14ac:dyDescent="0.4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</row>
    <row r="77" spans="1:51" x14ac:dyDescent="0.4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</row>
    <row r="78" spans="1:51" x14ac:dyDescent="0.4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</row>
    <row r="79" spans="1:51" x14ac:dyDescent="0.4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</row>
    <row r="80" spans="1:51" x14ac:dyDescent="0.4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</row>
    <row r="81" spans="1:51" x14ac:dyDescent="0.4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</row>
    <row r="82" spans="1:51" x14ac:dyDescent="0.4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</row>
    <row r="83" spans="1:51" x14ac:dyDescent="0.4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</row>
    <row r="84" spans="1:51" x14ac:dyDescent="0.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</row>
    <row r="85" spans="1:51" x14ac:dyDescent="0.4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</row>
    <row r="86" spans="1:51" x14ac:dyDescent="0.4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</row>
    <row r="87" spans="1:51" x14ac:dyDescent="0.4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</row>
    <row r="88" spans="1:51" x14ac:dyDescent="0.4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</row>
    <row r="89" spans="1:51" x14ac:dyDescent="0.4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</row>
    <row r="90" spans="1:51" x14ac:dyDescent="0.4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</row>
    <row r="91" spans="1:51" x14ac:dyDescent="0.4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</row>
    <row r="92" spans="1:51" x14ac:dyDescent="0.4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</row>
    <row r="93" spans="1:51" x14ac:dyDescent="0.4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</row>
    <row r="94" spans="1:51" x14ac:dyDescent="0.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</row>
    <row r="95" spans="1:51" x14ac:dyDescent="0.4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</row>
    <row r="96" spans="1:51" x14ac:dyDescent="0.4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</row>
    <row r="97" spans="1:51" x14ac:dyDescent="0.4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</row>
    <row r="98" spans="1:51" x14ac:dyDescent="0.4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</row>
    <row r="99" spans="1:51" x14ac:dyDescent="0.4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</row>
    <row r="100" spans="1:51" x14ac:dyDescent="0.4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</row>
    <row r="101" spans="1:51" x14ac:dyDescent="0.4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</row>
    <row r="102" spans="1:51" x14ac:dyDescent="0.4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</row>
    <row r="103" spans="1:51" x14ac:dyDescent="0.4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</row>
    <row r="104" spans="1:51" x14ac:dyDescent="0.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</row>
    <row r="105" spans="1:51" x14ac:dyDescent="0.4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</row>
    <row r="106" spans="1:51" x14ac:dyDescent="0.4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</row>
    <row r="107" spans="1:51" x14ac:dyDescent="0.4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</row>
    <row r="108" spans="1:51" x14ac:dyDescent="0.4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</row>
    <row r="109" spans="1:51" x14ac:dyDescent="0.4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</row>
    <row r="110" spans="1:51" x14ac:dyDescent="0.4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</row>
    <row r="111" spans="1:51" x14ac:dyDescent="0.4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</row>
    <row r="112" spans="1:51" x14ac:dyDescent="0.4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</row>
    <row r="113" spans="1:51" x14ac:dyDescent="0.4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</row>
    <row r="114" spans="1:51" x14ac:dyDescent="0.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</row>
    <row r="115" spans="1:51" x14ac:dyDescent="0.4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</row>
    <row r="116" spans="1:51" x14ac:dyDescent="0.4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</row>
    <row r="117" spans="1:51" x14ac:dyDescent="0.4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</row>
    <row r="118" spans="1:51" x14ac:dyDescent="0.4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</row>
    <row r="119" spans="1:51" x14ac:dyDescent="0.4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</row>
    <row r="120" spans="1:51" x14ac:dyDescent="0.4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</row>
    <row r="121" spans="1:51" x14ac:dyDescent="0.4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</row>
    <row r="122" spans="1:51" x14ac:dyDescent="0.4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</row>
    <row r="123" spans="1:51" x14ac:dyDescent="0.4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</row>
    <row r="124" spans="1:51" x14ac:dyDescent="0.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</row>
    <row r="125" spans="1:51" x14ac:dyDescent="0.4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</row>
    <row r="126" spans="1:51" x14ac:dyDescent="0.4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</row>
    <row r="127" spans="1:51" x14ac:dyDescent="0.4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</row>
    <row r="128" spans="1:51" x14ac:dyDescent="0.4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</row>
    <row r="129" spans="1:51" x14ac:dyDescent="0.4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</row>
    <row r="130" spans="1:51" x14ac:dyDescent="0.4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</row>
    <row r="131" spans="1:51" x14ac:dyDescent="0.4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</row>
    <row r="132" spans="1:51" x14ac:dyDescent="0.4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</row>
    <row r="133" spans="1:51" x14ac:dyDescent="0.4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</row>
    <row r="134" spans="1:51" x14ac:dyDescent="0.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</row>
    <row r="135" spans="1:51" x14ac:dyDescent="0.4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</row>
    <row r="136" spans="1:51" x14ac:dyDescent="0.4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</row>
    <row r="137" spans="1:51" x14ac:dyDescent="0.4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</row>
    <row r="138" spans="1:51" x14ac:dyDescent="0.4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</row>
    <row r="139" spans="1:51" x14ac:dyDescent="0.4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</row>
    <row r="140" spans="1:51" x14ac:dyDescent="0.4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</row>
    <row r="141" spans="1:51" x14ac:dyDescent="0.4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</row>
    <row r="142" spans="1:51" x14ac:dyDescent="0.4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</row>
    <row r="143" spans="1:51" x14ac:dyDescent="0.4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</row>
    <row r="144" spans="1:51" x14ac:dyDescent="0.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</row>
    <row r="145" spans="1:51" x14ac:dyDescent="0.4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</row>
    <row r="146" spans="1:51" x14ac:dyDescent="0.4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</row>
    <row r="147" spans="1:51" x14ac:dyDescent="0.4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</row>
    <row r="148" spans="1:51" x14ac:dyDescent="0.4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</row>
    <row r="149" spans="1:51" x14ac:dyDescent="0.4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</row>
    <row r="150" spans="1:51" x14ac:dyDescent="0.4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</row>
    <row r="151" spans="1:51" x14ac:dyDescent="0.4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</row>
    <row r="152" spans="1:51" x14ac:dyDescent="0.4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</row>
    <row r="153" spans="1:51" x14ac:dyDescent="0.4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</row>
    <row r="154" spans="1:51" x14ac:dyDescent="0.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</row>
    <row r="155" spans="1:51" x14ac:dyDescent="0.4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</row>
    <row r="156" spans="1:51" x14ac:dyDescent="0.4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</row>
    <row r="157" spans="1:51" x14ac:dyDescent="0.4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</row>
    <row r="158" spans="1:51" x14ac:dyDescent="0.4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</row>
    <row r="159" spans="1:51" x14ac:dyDescent="0.4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</row>
    <row r="160" spans="1:51" x14ac:dyDescent="0.4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</row>
    <row r="161" spans="1:51" x14ac:dyDescent="0.4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</row>
    <row r="162" spans="1:51" x14ac:dyDescent="0.4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</row>
    <row r="163" spans="1:51" x14ac:dyDescent="0.4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</row>
    <row r="164" spans="1:51" x14ac:dyDescent="0.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</row>
    <row r="165" spans="1:51" x14ac:dyDescent="0.4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</row>
    <row r="166" spans="1:51" x14ac:dyDescent="0.4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</row>
    <row r="167" spans="1:51" x14ac:dyDescent="0.4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</row>
    <row r="168" spans="1:51" x14ac:dyDescent="0.4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</row>
    <row r="169" spans="1:51" x14ac:dyDescent="0.4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</row>
    <row r="170" spans="1:51" x14ac:dyDescent="0.4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</row>
    <row r="171" spans="1:51" x14ac:dyDescent="0.4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</row>
    <row r="172" spans="1:51" x14ac:dyDescent="0.4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</row>
    <row r="173" spans="1:51" x14ac:dyDescent="0.4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</row>
  </sheetData>
  <pageMargins left="0.7" right="0.7" top="0.75" bottom="0.75" header="0.3" footer="0.3"/>
  <pageSetup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CE565"/>
  <sheetViews>
    <sheetView topLeftCell="B5" workbookViewId="0">
      <selection activeCell="V8" sqref="V8"/>
    </sheetView>
  </sheetViews>
  <sheetFormatPr defaultColWidth="8.85546875" defaultRowHeight="13.15" x14ac:dyDescent="0.4"/>
  <sheetData>
    <row r="1" spans="1:83" x14ac:dyDescent="0.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</row>
    <row r="2" spans="1:83" ht="15.4" x14ac:dyDescent="0.4">
      <c r="A2" s="14"/>
      <c r="B2" s="14"/>
      <c r="C2" s="54" t="s">
        <v>137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</row>
    <row r="3" spans="1:83" x14ac:dyDescent="0.4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</row>
    <row r="4" spans="1:83" x14ac:dyDescent="0.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</row>
    <row r="5" spans="1:83" x14ac:dyDescent="0.4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</row>
    <row r="6" spans="1:83" x14ac:dyDescent="0.4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</row>
    <row r="7" spans="1:83" x14ac:dyDescent="0.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</row>
    <row r="8" spans="1:83" x14ac:dyDescent="0.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</row>
    <row r="9" spans="1:83" x14ac:dyDescent="0.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</row>
    <row r="10" spans="1:83" x14ac:dyDescent="0.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</row>
    <row r="11" spans="1:83" x14ac:dyDescent="0.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</row>
    <row r="12" spans="1:83" x14ac:dyDescent="0.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</row>
    <row r="13" spans="1:83" x14ac:dyDescent="0.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</row>
    <row r="14" spans="1:83" x14ac:dyDescent="0.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</row>
    <row r="15" spans="1:83" x14ac:dyDescent="0.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</row>
    <row r="16" spans="1:83" x14ac:dyDescent="0.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</row>
    <row r="17" spans="1:83" x14ac:dyDescent="0.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</row>
    <row r="18" spans="1:83" x14ac:dyDescent="0.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</row>
    <row r="19" spans="1:83" x14ac:dyDescent="0.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</row>
    <row r="20" spans="1:83" x14ac:dyDescent="0.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</row>
    <row r="21" spans="1:83" x14ac:dyDescent="0.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</row>
    <row r="22" spans="1:83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</row>
    <row r="23" spans="1:83" x14ac:dyDescent="0.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</row>
    <row r="24" spans="1:83" x14ac:dyDescent="0.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</row>
    <row r="25" spans="1:83" x14ac:dyDescent="0.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</row>
    <row r="26" spans="1:83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</row>
    <row r="27" spans="1:83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</row>
    <row r="28" spans="1:83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</row>
    <row r="29" spans="1:83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</row>
    <row r="30" spans="1:83" x14ac:dyDescent="0.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</row>
    <row r="31" spans="1:83" x14ac:dyDescent="0.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</row>
    <row r="32" spans="1:83" x14ac:dyDescent="0.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</row>
    <row r="33" spans="1:83" x14ac:dyDescent="0.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</row>
    <row r="34" spans="1:83" x14ac:dyDescent="0.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</row>
    <row r="35" spans="1:83" x14ac:dyDescent="0.4">
      <c r="A35" s="14"/>
      <c r="B35" s="4" t="s">
        <v>47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</row>
    <row r="36" spans="1:83" x14ac:dyDescent="0.4">
      <c r="A36" s="14"/>
      <c r="B36" s="16" t="s">
        <v>121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</row>
    <row r="37" spans="1:83" x14ac:dyDescent="0.4">
      <c r="A37" s="14"/>
      <c r="B37" s="16" t="s">
        <v>122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</row>
    <row r="38" spans="1:83" x14ac:dyDescent="0.4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</row>
    <row r="39" spans="1:83" x14ac:dyDescent="0.4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</row>
    <row r="40" spans="1:83" x14ac:dyDescent="0.4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</row>
    <row r="41" spans="1:83" x14ac:dyDescent="0.4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</row>
    <row r="42" spans="1:83" x14ac:dyDescent="0.4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</row>
    <row r="43" spans="1:83" x14ac:dyDescent="0.4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</row>
    <row r="44" spans="1:83" x14ac:dyDescent="0.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</row>
    <row r="45" spans="1:83" x14ac:dyDescent="0.4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</row>
    <row r="46" spans="1:83" x14ac:dyDescent="0.4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</row>
    <row r="47" spans="1:83" x14ac:dyDescent="0.4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</row>
    <row r="48" spans="1:83" x14ac:dyDescent="0.4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</row>
    <row r="49" spans="1:83" x14ac:dyDescent="0.4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</row>
    <row r="50" spans="1:83" x14ac:dyDescent="0.4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</row>
    <row r="51" spans="1:83" x14ac:dyDescent="0.4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</row>
    <row r="52" spans="1:83" x14ac:dyDescent="0.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</row>
    <row r="53" spans="1:83" x14ac:dyDescent="0.4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</row>
    <row r="54" spans="1:83" x14ac:dyDescent="0.4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</row>
    <row r="55" spans="1:83" x14ac:dyDescent="0.4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</row>
    <row r="56" spans="1:83" x14ac:dyDescent="0.4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</row>
    <row r="57" spans="1:83" x14ac:dyDescent="0.4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</row>
    <row r="58" spans="1:83" x14ac:dyDescent="0.4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</row>
    <row r="59" spans="1:83" x14ac:dyDescent="0.4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</row>
    <row r="60" spans="1:83" x14ac:dyDescent="0.4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</row>
    <row r="61" spans="1:83" x14ac:dyDescent="0.4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</row>
    <row r="62" spans="1:83" x14ac:dyDescent="0.4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</row>
    <row r="63" spans="1:83" x14ac:dyDescent="0.4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</row>
    <row r="64" spans="1:83" x14ac:dyDescent="0.4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</row>
    <row r="65" spans="1:83" x14ac:dyDescent="0.4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</row>
    <row r="66" spans="1:83" x14ac:dyDescent="0.4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</row>
    <row r="67" spans="1:83" x14ac:dyDescent="0.4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</row>
    <row r="68" spans="1:83" x14ac:dyDescent="0.4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</row>
    <row r="69" spans="1:83" x14ac:dyDescent="0.4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</row>
    <row r="70" spans="1:83" x14ac:dyDescent="0.4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</row>
    <row r="71" spans="1:83" x14ac:dyDescent="0.4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</row>
    <row r="72" spans="1:83" x14ac:dyDescent="0.4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</row>
    <row r="73" spans="1:83" x14ac:dyDescent="0.4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</row>
    <row r="74" spans="1:83" x14ac:dyDescent="0.4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</row>
    <row r="75" spans="1:83" x14ac:dyDescent="0.4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</row>
    <row r="76" spans="1:83" x14ac:dyDescent="0.4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</row>
    <row r="77" spans="1:83" x14ac:dyDescent="0.4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</row>
    <row r="78" spans="1:83" x14ac:dyDescent="0.4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</row>
    <row r="79" spans="1:83" x14ac:dyDescent="0.4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</row>
    <row r="80" spans="1:83" x14ac:dyDescent="0.4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</row>
    <row r="81" spans="1:83" x14ac:dyDescent="0.4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</row>
    <row r="82" spans="1:83" x14ac:dyDescent="0.4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</row>
    <row r="83" spans="1:83" x14ac:dyDescent="0.4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</row>
    <row r="84" spans="1:83" x14ac:dyDescent="0.4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</row>
    <row r="85" spans="1:83" x14ac:dyDescent="0.4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</row>
    <row r="86" spans="1:83" x14ac:dyDescent="0.4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</row>
    <row r="87" spans="1:83" x14ac:dyDescent="0.4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</row>
    <row r="88" spans="1:83" x14ac:dyDescent="0.4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</row>
    <row r="89" spans="1:83" x14ac:dyDescent="0.4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</row>
    <row r="90" spans="1:83" x14ac:dyDescent="0.4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</row>
    <row r="91" spans="1:83" x14ac:dyDescent="0.4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</row>
    <row r="92" spans="1:83" x14ac:dyDescent="0.4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</row>
    <row r="93" spans="1:83" x14ac:dyDescent="0.4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</row>
    <row r="94" spans="1:83" x14ac:dyDescent="0.4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</row>
    <row r="95" spans="1:83" x14ac:dyDescent="0.4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</row>
    <row r="96" spans="1:83" x14ac:dyDescent="0.4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</row>
    <row r="97" spans="1:83" x14ac:dyDescent="0.4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</row>
    <row r="98" spans="1:83" x14ac:dyDescent="0.4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</row>
    <row r="99" spans="1:83" x14ac:dyDescent="0.4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</row>
    <row r="100" spans="1:83" x14ac:dyDescent="0.4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</row>
    <row r="101" spans="1:83" x14ac:dyDescent="0.4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</row>
    <row r="102" spans="1:83" x14ac:dyDescent="0.4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</row>
    <row r="103" spans="1:83" x14ac:dyDescent="0.4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</row>
    <row r="104" spans="1:83" x14ac:dyDescent="0.4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</row>
    <row r="105" spans="1:83" x14ac:dyDescent="0.4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</row>
    <row r="106" spans="1:83" x14ac:dyDescent="0.4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</row>
    <row r="107" spans="1:83" x14ac:dyDescent="0.4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</row>
    <row r="108" spans="1:83" x14ac:dyDescent="0.4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</row>
    <row r="109" spans="1:83" x14ac:dyDescent="0.4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</row>
    <row r="110" spans="1:83" x14ac:dyDescent="0.4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</row>
    <row r="111" spans="1:83" x14ac:dyDescent="0.4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</row>
    <row r="112" spans="1:83" x14ac:dyDescent="0.4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</row>
    <row r="113" spans="1:83" x14ac:dyDescent="0.4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</row>
    <row r="114" spans="1:83" x14ac:dyDescent="0.4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</row>
    <row r="115" spans="1:83" x14ac:dyDescent="0.4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</row>
    <row r="116" spans="1:83" x14ac:dyDescent="0.4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</row>
    <row r="117" spans="1:83" x14ac:dyDescent="0.4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</row>
    <row r="118" spans="1:83" x14ac:dyDescent="0.4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</row>
    <row r="119" spans="1:83" x14ac:dyDescent="0.4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</row>
    <row r="120" spans="1:83" x14ac:dyDescent="0.4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</row>
    <row r="121" spans="1:83" x14ac:dyDescent="0.4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</row>
    <row r="122" spans="1:83" x14ac:dyDescent="0.4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</row>
    <row r="123" spans="1:83" x14ac:dyDescent="0.4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</row>
    <row r="124" spans="1:83" x14ac:dyDescent="0.4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</row>
    <row r="125" spans="1:83" x14ac:dyDescent="0.4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</row>
    <row r="126" spans="1:83" x14ac:dyDescent="0.4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</row>
    <row r="127" spans="1:83" x14ac:dyDescent="0.4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</row>
    <row r="128" spans="1:83" x14ac:dyDescent="0.4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</row>
    <row r="129" spans="1:83" x14ac:dyDescent="0.4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</row>
    <row r="130" spans="1:83" x14ac:dyDescent="0.4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</row>
    <row r="131" spans="1:83" x14ac:dyDescent="0.4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</row>
    <row r="132" spans="1:83" x14ac:dyDescent="0.4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</row>
    <row r="133" spans="1:83" x14ac:dyDescent="0.4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</row>
    <row r="134" spans="1:83" x14ac:dyDescent="0.4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</row>
    <row r="135" spans="1:83" x14ac:dyDescent="0.4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</row>
    <row r="136" spans="1:83" x14ac:dyDescent="0.4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</row>
    <row r="137" spans="1:83" x14ac:dyDescent="0.4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</row>
    <row r="138" spans="1:83" x14ac:dyDescent="0.4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</row>
    <row r="139" spans="1:83" x14ac:dyDescent="0.4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</row>
    <row r="140" spans="1:83" x14ac:dyDescent="0.4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</row>
    <row r="141" spans="1:83" x14ac:dyDescent="0.4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</row>
    <row r="142" spans="1:83" x14ac:dyDescent="0.4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</row>
    <row r="143" spans="1:83" x14ac:dyDescent="0.4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</row>
    <row r="144" spans="1:83" x14ac:dyDescent="0.4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</row>
    <row r="145" spans="1:83" x14ac:dyDescent="0.4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</row>
    <row r="146" spans="1:83" x14ac:dyDescent="0.4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</row>
    <row r="147" spans="1:83" x14ac:dyDescent="0.4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</row>
    <row r="148" spans="1:83" x14ac:dyDescent="0.4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</row>
    <row r="149" spans="1:83" x14ac:dyDescent="0.4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</row>
    <row r="150" spans="1:83" x14ac:dyDescent="0.4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</row>
    <row r="151" spans="1:83" x14ac:dyDescent="0.4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</row>
    <row r="152" spans="1:83" x14ac:dyDescent="0.4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</row>
    <row r="153" spans="1:83" x14ac:dyDescent="0.4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</row>
    <row r="154" spans="1:83" x14ac:dyDescent="0.4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</row>
    <row r="155" spans="1:83" x14ac:dyDescent="0.4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</row>
    <row r="156" spans="1:83" x14ac:dyDescent="0.4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</row>
    <row r="157" spans="1:83" x14ac:dyDescent="0.4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</row>
    <row r="158" spans="1:83" x14ac:dyDescent="0.4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</row>
    <row r="159" spans="1:83" x14ac:dyDescent="0.4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</row>
    <row r="160" spans="1:83" x14ac:dyDescent="0.4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</row>
    <row r="161" spans="1:83" x14ac:dyDescent="0.4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</row>
    <row r="162" spans="1:83" x14ac:dyDescent="0.4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</row>
    <row r="163" spans="1:83" x14ac:dyDescent="0.4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</row>
    <row r="164" spans="1:83" x14ac:dyDescent="0.4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</row>
    <row r="165" spans="1:83" x14ac:dyDescent="0.4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</row>
    <row r="166" spans="1:83" x14ac:dyDescent="0.4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</row>
    <row r="167" spans="1:83" x14ac:dyDescent="0.4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</row>
    <row r="168" spans="1:83" x14ac:dyDescent="0.4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</row>
    <row r="169" spans="1:83" x14ac:dyDescent="0.4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</row>
    <row r="170" spans="1:83" x14ac:dyDescent="0.4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</row>
    <row r="171" spans="1:83" x14ac:dyDescent="0.4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</row>
    <row r="172" spans="1:83" x14ac:dyDescent="0.4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</row>
    <row r="173" spans="1:83" x14ac:dyDescent="0.4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</row>
    <row r="174" spans="1:83" x14ac:dyDescent="0.4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</row>
    <row r="175" spans="1:83" x14ac:dyDescent="0.4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</row>
    <row r="176" spans="1:83" x14ac:dyDescent="0.4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</row>
    <row r="177" spans="1:83" x14ac:dyDescent="0.4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</row>
    <row r="178" spans="1:83" x14ac:dyDescent="0.4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</row>
    <row r="179" spans="1:83" x14ac:dyDescent="0.4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</row>
    <row r="180" spans="1:83" x14ac:dyDescent="0.4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</row>
    <row r="181" spans="1:83" x14ac:dyDescent="0.4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</row>
    <row r="182" spans="1:83" x14ac:dyDescent="0.4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</row>
    <row r="183" spans="1:83" x14ac:dyDescent="0.4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</row>
    <row r="184" spans="1:83" x14ac:dyDescent="0.4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</row>
    <row r="185" spans="1:83" x14ac:dyDescent="0.4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</row>
    <row r="186" spans="1:83" x14ac:dyDescent="0.4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</row>
    <row r="187" spans="1:83" x14ac:dyDescent="0.4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</row>
    <row r="188" spans="1:83" x14ac:dyDescent="0.4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</row>
    <row r="189" spans="1:83" x14ac:dyDescent="0.4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</row>
    <row r="190" spans="1:83" x14ac:dyDescent="0.4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</row>
    <row r="191" spans="1:83" x14ac:dyDescent="0.4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</row>
    <row r="192" spans="1:83" x14ac:dyDescent="0.4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</row>
    <row r="193" spans="1:83" x14ac:dyDescent="0.4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</row>
    <row r="194" spans="1:83" x14ac:dyDescent="0.4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</row>
    <row r="195" spans="1:83" x14ac:dyDescent="0.4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</row>
    <row r="196" spans="1:83" x14ac:dyDescent="0.4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</row>
    <row r="197" spans="1:83" x14ac:dyDescent="0.4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</row>
    <row r="198" spans="1:83" x14ac:dyDescent="0.4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</row>
    <row r="199" spans="1:83" x14ac:dyDescent="0.4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</row>
    <row r="200" spans="1:83" x14ac:dyDescent="0.4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</row>
    <row r="201" spans="1:83" x14ac:dyDescent="0.4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</row>
    <row r="202" spans="1:83" x14ac:dyDescent="0.4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</row>
    <row r="203" spans="1:83" x14ac:dyDescent="0.4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</row>
    <row r="204" spans="1:83" x14ac:dyDescent="0.4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</row>
    <row r="205" spans="1:83" x14ac:dyDescent="0.4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</row>
    <row r="206" spans="1:83" x14ac:dyDescent="0.4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</row>
    <row r="207" spans="1:83" x14ac:dyDescent="0.4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</row>
    <row r="208" spans="1:83" x14ac:dyDescent="0.4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</row>
    <row r="209" spans="1:83" x14ac:dyDescent="0.4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</row>
    <row r="210" spans="1:83" x14ac:dyDescent="0.4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</row>
    <row r="211" spans="1:83" x14ac:dyDescent="0.4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</row>
    <row r="212" spans="1:83" x14ac:dyDescent="0.4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</row>
    <row r="213" spans="1:83" x14ac:dyDescent="0.4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</row>
    <row r="214" spans="1:83" x14ac:dyDescent="0.4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</row>
    <row r="215" spans="1:83" x14ac:dyDescent="0.4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</row>
    <row r="216" spans="1:83" x14ac:dyDescent="0.4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</row>
    <row r="217" spans="1:83" x14ac:dyDescent="0.4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</row>
    <row r="218" spans="1:83" x14ac:dyDescent="0.4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</row>
    <row r="219" spans="1:83" x14ac:dyDescent="0.4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</row>
    <row r="220" spans="1:83" x14ac:dyDescent="0.4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</row>
    <row r="221" spans="1:83" x14ac:dyDescent="0.4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</row>
    <row r="222" spans="1:83" x14ac:dyDescent="0.4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</row>
    <row r="223" spans="1:83" x14ac:dyDescent="0.4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</row>
    <row r="224" spans="1:83" x14ac:dyDescent="0.4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</row>
    <row r="225" spans="1:83" x14ac:dyDescent="0.4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</row>
    <row r="226" spans="1:83" x14ac:dyDescent="0.4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</row>
    <row r="227" spans="1:83" x14ac:dyDescent="0.4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</row>
    <row r="228" spans="1:83" x14ac:dyDescent="0.4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</row>
    <row r="229" spans="1:83" x14ac:dyDescent="0.4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</row>
    <row r="230" spans="1:83" x14ac:dyDescent="0.4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</row>
    <row r="231" spans="1:83" x14ac:dyDescent="0.4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</row>
    <row r="232" spans="1:83" x14ac:dyDescent="0.4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</row>
    <row r="233" spans="1:83" x14ac:dyDescent="0.4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</row>
    <row r="234" spans="1:83" x14ac:dyDescent="0.4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</row>
    <row r="235" spans="1:83" x14ac:dyDescent="0.4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</row>
    <row r="236" spans="1:83" x14ac:dyDescent="0.4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</row>
    <row r="237" spans="1:83" x14ac:dyDescent="0.4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</row>
    <row r="238" spans="1:83" x14ac:dyDescent="0.4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</row>
    <row r="239" spans="1:83" x14ac:dyDescent="0.4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</row>
    <row r="240" spans="1:83" x14ac:dyDescent="0.4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</row>
    <row r="241" spans="1:83" x14ac:dyDescent="0.4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</row>
    <row r="242" spans="1:83" x14ac:dyDescent="0.4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</row>
    <row r="243" spans="1:83" x14ac:dyDescent="0.4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</row>
    <row r="244" spans="1:83" x14ac:dyDescent="0.4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</row>
    <row r="245" spans="1:83" x14ac:dyDescent="0.4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</row>
    <row r="246" spans="1:83" x14ac:dyDescent="0.4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</row>
    <row r="247" spans="1:83" x14ac:dyDescent="0.4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</row>
    <row r="248" spans="1:83" x14ac:dyDescent="0.4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</row>
    <row r="249" spans="1:83" x14ac:dyDescent="0.4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</row>
    <row r="250" spans="1:83" x14ac:dyDescent="0.4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</row>
    <row r="251" spans="1:83" x14ac:dyDescent="0.4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</row>
    <row r="252" spans="1:83" x14ac:dyDescent="0.4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</row>
    <row r="253" spans="1:83" x14ac:dyDescent="0.4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</row>
    <row r="254" spans="1:83" x14ac:dyDescent="0.4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</row>
    <row r="255" spans="1:83" x14ac:dyDescent="0.4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</row>
    <row r="256" spans="1:83" x14ac:dyDescent="0.4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</row>
    <row r="257" spans="1:83" x14ac:dyDescent="0.4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</row>
    <row r="258" spans="1:83" x14ac:dyDescent="0.4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</row>
    <row r="259" spans="1:83" x14ac:dyDescent="0.4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</row>
    <row r="260" spans="1:83" x14ac:dyDescent="0.4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</row>
    <row r="261" spans="1:83" x14ac:dyDescent="0.4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</row>
    <row r="262" spans="1:83" x14ac:dyDescent="0.4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</row>
    <row r="263" spans="1:83" x14ac:dyDescent="0.4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</row>
    <row r="264" spans="1:83" x14ac:dyDescent="0.4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</row>
    <row r="265" spans="1:83" x14ac:dyDescent="0.4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</row>
    <row r="266" spans="1:83" x14ac:dyDescent="0.4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</row>
    <row r="267" spans="1:83" x14ac:dyDescent="0.4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</row>
    <row r="268" spans="1:83" x14ac:dyDescent="0.4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</row>
    <row r="269" spans="1:83" x14ac:dyDescent="0.4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</row>
    <row r="270" spans="1:83" x14ac:dyDescent="0.4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</row>
    <row r="271" spans="1:83" x14ac:dyDescent="0.4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</row>
    <row r="272" spans="1:83" x14ac:dyDescent="0.4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</row>
    <row r="273" spans="1:83" x14ac:dyDescent="0.4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</row>
    <row r="274" spans="1:83" x14ac:dyDescent="0.4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</row>
    <row r="275" spans="1:83" x14ac:dyDescent="0.4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</row>
    <row r="276" spans="1:83" x14ac:dyDescent="0.4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</row>
    <row r="277" spans="1:83" x14ac:dyDescent="0.4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</row>
    <row r="278" spans="1:83" x14ac:dyDescent="0.4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</row>
    <row r="279" spans="1:83" x14ac:dyDescent="0.4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</row>
    <row r="280" spans="1:83" x14ac:dyDescent="0.4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</row>
    <row r="281" spans="1:83" x14ac:dyDescent="0.4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</row>
    <row r="282" spans="1:83" x14ac:dyDescent="0.4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</row>
    <row r="283" spans="1:83" x14ac:dyDescent="0.4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</row>
    <row r="284" spans="1:83" x14ac:dyDescent="0.4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</row>
    <row r="285" spans="1:83" x14ac:dyDescent="0.4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</row>
    <row r="286" spans="1:83" x14ac:dyDescent="0.4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</row>
    <row r="287" spans="1:83" x14ac:dyDescent="0.4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</row>
    <row r="288" spans="1:83" x14ac:dyDescent="0.4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</row>
    <row r="289" spans="1:83" x14ac:dyDescent="0.4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</row>
    <row r="290" spans="1:83" x14ac:dyDescent="0.4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</row>
    <row r="291" spans="1:83" x14ac:dyDescent="0.4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</row>
    <row r="292" spans="1:83" x14ac:dyDescent="0.4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</row>
    <row r="293" spans="1:83" x14ac:dyDescent="0.4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</row>
    <row r="294" spans="1:83" x14ac:dyDescent="0.4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</row>
    <row r="295" spans="1:83" x14ac:dyDescent="0.4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</row>
    <row r="296" spans="1:83" x14ac:dyDescent="0.4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</row>
    <row r="297" spans="1:83" x14ac:dyDescent="0.4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</row>
    <row r="298" spans="1:83" x14ac:dyDescent="0.4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</row>
    <row r="299" spans="1:83" x14ac:dyDescent="0.4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</row>
    <row r="300" spans="1:83" x14ac:dyDescent="0.4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</row>
    <row r="301" spans="1:83" x14ac:dyDescent="0.4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</row>
    <row r="302" spans="1:83" x14ac:dyDescent="0.4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</row>
    <row r="303" spans="1:83" x14ac:dyDescent="0.4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</row>
    <row r="304" spans="1:83" x14ac:dyDescent="0.4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</row>
    <row r="305" spans="1:83" x14ac:dyDescent="0.4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</row>
    <row r="306" spans="1:83" x14ac:dyDescent="0.4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</row>
    <row r="307" spans="1:83" x14ac:dyDescent="0.4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</row>
    <row r="308" spans="1:83" x14ac:dyDescent="0.4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</row>
    <row r="309" spans="1:83" x14ac:dyDescent="0.4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</row>
    <row r="310" spans="1:83" x14ac:dyDescent="0.4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</row>
    <row r="311" spans="1:83" x14ac:dyDescent="0.4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</row>
    <row r="312" spans="1:83" x14ac:dyDescent="0.4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</row>
    <row r="313" spans="1:83" x14ac:dyDescent="0.4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</row>
    <row r="314" spans="1:83" x14ac:dyDescent="0.4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</row>
    <row r="315" spans="1:83" x14ac:dyDescent="0.4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</row>
    <row r="316" spans="1:83" x14ac:dyDescent="0.4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</row>
    <row r="317" spans="1:83" x14ac:dyDescent="0.4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</row>
    <row r="318" spans="1:83" x14ac:dyDescent="0.4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</row>
    <row r="319" spans="1:83" x14ac:dyDescent="0.4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</row>
    <row r="320" spans="1:83" x14ac:dyDescent="0.4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</row>
    <row r="321" spans="1:83" x14ac:dyDescent="0.4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</row>
    <row r="322" spans="1:83" x14ac:dyDescent="0.4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</row>
    <row r="323" spans="1:83" x14ac:dyDescent="0.4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</row>
    <row r="324" spans="1:83" x14ac:dyDescent="0.4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</row>
    <row r="325" spans="1:83" x14ac:dyDescent="0.4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</row>
    <row r="326" spans="1:83" x14ac:dyDescent="0.4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</row>
    <row r="327" spans="1:83" x14ac:dyDescent="0.4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</row>
    <row r="328" spans="1:83" x14ac:dyDescent="0.4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</row>
    <row r="329" spans="1:83" x14ac:dyDescent="0.4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</row>
    <row r="330" spans="1:83" x14ac:dyDescent="0.4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</row>
    <row r="331" spans="1:83" x14ac:dyDescent="0.4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</row>
    <row r="332" spans="1:83" x14ac:dyDescent="0.4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</row>
    <row r="333" spans="1:83" x14ac:dyDescent="0.4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</row>
    <row r="334" spans="1:83" x14ac:dyDescent="0.4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</row>
    <row r="335" spans="1:83" x14ac:dyDescent="0.4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</row>
    <row r="336" spans="1:83" x14ac:dyDescent="0.4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</row>
    <row r="337" spans="1:83" x14ac:dyDescent="0.4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</row>
    <row r="338" spans="1:83" x14ac:dyDescent="0.4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</row>
    <row r="339" spans="1:83" x14ac:dyDescent="0.4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</row>
    <row r="340" spans="1:83" x14ac:dyDescent="0.4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</row>
    <row r="341" spans="1:83" x14ac:dyDescent="0.4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</row>
    <row r="342" spans="1:83" x14ac:dyDescent="0.4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</row>
    <row r="343" spans="1:83" x14ac:dyDescent="0.4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</row>
    <row r="344" spans="1:83" x14ac:dyDescent="0.4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</row>
    <row r="345" spans="1:83" x14ac:dyDescent="0.4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</row>
    <row r="346" spans="1:83" x14ac:dyDescent="0.4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</row>
    <row r="347" spans="1:83" x14ac:dyDescent="0.4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</row>
    <row r="348" spans="1:83" x14ac:dyDescent="0.4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</row>
    <row r="349" spans="1:83" x14ac:dyDescent="0.4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</row>
    <row r="350" spans="1:83" x14ac:dyDescent="0.4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</row>
    <row r="351" spans="1:83" x14ac:dyDescent="0.4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</row>
    <row r="352" spans="1:83" x14ac:dyDescent="0.4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</row>
    <row r="353" spans="1:83" x14ac:dyDescent="0.4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</row>
    <row r="354" spans="1:83" x14ac:dyDescent="0.4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</row>
    <row r="355" spans="1:83" x14ac:dyDescent="0.4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</row>
    <row r="356" spans="1:83" x14ac:dyDescent="0.4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</row>
    <row r="357" spans="1:83" x14ac:dyDescent="0.4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</row>
    <row r="358" spans="1:83" x14ac:dyDescent="0.4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</row>
    <row r="359" spans="1:83" x14ac:dyDescent="0.4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</row>
    <row r="360" spans="1:83" x14ac:dyDescent="0.4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</row>
    <row r="361" spans="1:83" x14ac:dyDescent="0.4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</row>
    <row r="362" spans="1:83" x14ac:dyDescent="0.4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</row>
    <row r="363" spans="1:83" x14ac:dyDescent="0.4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</row>
    <row r="364" spans="1:83" x14ac:dyDescent="0.4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</row>
    <row r="365" spans="1:83" x14ac:dyDescent="0.4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</row>
    <row r="366" spans="1:83" x14ac:dyDescent="0.4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</row>
    <row r="367" spans="1:83" x14ac:dyDescent="0.4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</row>
    <row r="368" spans="1:83" x14ac:dyDescent="0.4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</row>
    <row r="369" spans="1:83" x14ac:dyDescent="0.4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</row>
    <row r="370" spans="1:83" x14ac:dyDescent="0.4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</row>
    <row r="371" spans="1:83" x14ac:dyDescent="0.4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</row>
    <row r="372" spans="1:83" x14ac:dyDescent="0.4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</row>
    <row r="373" spans="1:83" x14ac:dyDescent="0.4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</row>
    <row r="374" spans="1:83" x14ac:dyDescent="0.4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</row>
    <row r="375" spans="1:83" x14ac:dyDescent="0.4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</row>
    <row r="376" spans="1:83" x14ac:dyDescent="0.4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</row>
    <row r="377" spans="1:83" x14ac:dyDescent="0.4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</row>
    <row r="378" spans="1:83" x14ac:dyDescent="0.4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</row>
    <row r="379" spans="1:83" x14ac:dyDescent="0.4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</row>
    <row r="380" spans="1:83" x14ac:dyDescent="0.4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</row>
    <row r="381" spans="1:83" x14ac:dyDescent="0.4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</row>
    <row r="382" spans="1:83" x14ac:dyDescent="0.4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</row>
    <row r="383" spans="1:83" x14ac:dyDescent="0.4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</row>
    <row r="384" spans="1:83" x14ac:dyDescent="0.4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</row>
    <row r="385" spans="1:83" x14ac:dyDescent="0.4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</row>
    <row r="386" spans="1:83" x14ac:dyDescent="0.4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</row>
    <row r="387" spans="1:83" x14ac:dyDescent="0.4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</row>
    <row r="388" spans="1:83" x14ac:dyDescent="0.4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</row>
    <row r="389" spans="1:83" x14ac:dyDescent="0.4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</row>
    <row r="390" spans="1:83" x14ac:dyDescent="0.4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</row>
    <row r="391" spans="1:83" x14ac:dyDescent="0.4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</row>
    <row r="392" spans="1:83" x14ac:dyDescent="0.4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</row>
    <row r="393" spans="1:83" x14ac:dyDescent="0.4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</row>
    <row r="394" spans="1:83" x14ac:dyDescent="0.4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</row>
    <row r="395" spans="1:83" x14ac:dyDescent="0.4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</row>
    <row r="396" spans="1:83" x14ac:dyDescent="0.4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</row>
    <row r="397" spans="1:83" x14ac:dyDescent="0.4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</row>
    <row r="398" spans="1:83" x14ac:dyDescent="0.4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</row>
    <row r="399" spans="1:83" x14ac:dyDescent="0.4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</row>
    <row r="400" spans="1:83" x14ac:dyDescent="0.4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</row>
    <row r="401" spans="1:83" x14ac:dyDescent="0.4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</row>
    <row r="402" spans="1:83" x14ac:dyDescent="0.4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</row>
    <row r="403" spans="1:83" x14ac:dyDescent="0.4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</row>
    <row r="404" spans="1:83" x14ac:dyDescent="0.4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</row>
    <row r="405" spans="1:83" x14ac:dyDescent="0.4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</row>
    <row r="406" spans="1:83" x14ac:dyDescent="0.4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</row>
    <row r="407" spans="1:83" x14ac:dyDescent="0.4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</row>
    <row r="408" spans="1:83" x14ac:dyDescent="0.4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</row>
    <row r="409" spans="1:83" x14ac:dyDescent="0.4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</row>
    <row r="410" spans="1:83" x14ac:dyDescent="0.4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</row>
    <row r="411" spans="1:83" x14ac:dyDescent="0.4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/>
      <c r="AV411" s="14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</row>
    <row r="412" spans="1:83" x14ac:dyDescent="0.4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/>
      <c r="AV412" s="14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</row>
    <row r="413" spans="1:83" x14ac:dyDescent="0.4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/>
      <c r="AV413" s="14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</row>
    <row r="414" spans="1:83" x14ac:dyDescent="0.4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/>
      <c r="AV414" s="14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</row>
    <row r="415" spans="1:83" x14ac:dyDescent="0.4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/>
      <c r="AV415" s="14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</row>
    <row r="416" spans="1:83" x14ac:dyDescent="0.4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</row>
    <row r="417" spans="1:83" x14ac:dyDescent="0.4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/>
      <c r="AV417" s="14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</row>
    <row r="418" spans="1:83" x14ac:dyDescent="0.4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/>
      <c r="AV418" s="14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</row>
    <row r="419" spans="1:83" x14ac:dyDescent="0.4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/>
      <c r="AV419" s="14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</row>
    <row r="420" spans="1:83" x14ac:dyDescent="0.4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</row>
    <row r="421" spans="1:83" x14ac:dyDescent="0.4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/>
      <c r="AV421" s="14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</row>
    <row r="422" spans="1:83" x14ac:dyDescent="0.4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/>
      <c r="AV422" s="14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</row>
    <row r="423" spans="1:83" x14ac:dyDescent="0.4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</row>
    <row r="424" spans="1:83" x14ac:dyDescent="0.4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</row>
    <row r="425" spans="1:83" x14ac:dyDescent="0.4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/>
      <c r="AV425" s="14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</row>
    <row r="426" spans="1:83" x14ac:dyDescent="0.4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</row>
    <row r="427" spans="1:83" x14ac:dyDescent="0.4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/>
      <c r="AV427" s="14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</row>
    <row r="428" spans="1:83" x14ac:dyDescent="0.4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/>
      <c r="AV428" s="14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</row>
    <row r="429" spans="1:83" x14ac:dyDescent="0.4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/>
      <c r="AV429" s="14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</row>
    <row r="430" spans="1:83" x14ac:dyDescent="0.4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/>
      <c r="AV430" s="14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</row>
    <row r="431" spans="1:83" x14ac:dyDescent="0.4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/>
      <c r="AV431" s="14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</row>
    <row r="432" spans="1:83" x14ac:dyDescent="0.4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/>
      <c r="AV432" s="14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</row>
    <row r="433" spans="1:83" x14ac:dyDescent="0.4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/>
      <c r="AV433" s="14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</row>
    <row r="434" spans="1:83" x14ac:dyDescent="0.4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</row>
    <row r="435" spans="1:83" x14ac:dyDescent="0.4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/>
      <c r="AV435" s="14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</row>
    <row r="436" spans="1:83" x14ac:dyDescent="0.4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/>
      <c r="AV436" s="14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</row>
    <row r="437" spans="1:83" x14ac:dyDescent="0.4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/>
      <c r="AV437" s="14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</row>
    <row r="438" spans="1:83" x14ac:dyDescent="0.4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/>
      <c r="AV438" s="14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14"/>
      <c r="CE438" s="14"/>
    </row>
    <row r="439" spans="1:83" x14ac:dyDescent="0.4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</row>
    <row r="440" spans="1:83" x14ac:dyDescent="0.4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/>
      <c r="AV440" s="14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14"/>
      <c r="CE440" s="14"/>
    </row>
    <row r="441" spans="1:83" x14ac:dyDescent="0.4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/>
      <c r="AV441" s="14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14"/>
      <c r="CE441" s="14"/>
    </row>
    <row r="442" spans="1:83" x14ac:dyDescent="0.4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/>
      <c r="AV442" s="14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</row>
    <row r="443" spans="1:83" x14ac:dyDescent="0.4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/>
      <c r="AV443" s="14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</row>
    <row r="444" spans="1:83" x14ac:dyDescent="0.4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/>
      <c r="AV444" s="14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</row>
    <row r="445" spans="1:83" x14ac:dyDescent="0.4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/>
      <c r="AV445" s="14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</row>
    <row r="446" spans="1:83" x14ac:dyDescent="0.4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/>
      <c r="AV446" s="14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</row>
    <row r="447" spans="1:83" x14ac:dyDescent="0.4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/>
      <c r="AV447" s="14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</row>
    <row r="448" spans="1:83" x14ac:dyDescent="0.4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/>
      <c r="AV448" s="14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</row>
    <row r="449" spans="1:83" x14ac:dyDescent="0.4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/>
      <c r="AV449" s="14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</row>
    <row r="450" spans="1:83" x14ac:dyDescent="0.4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/>
      <c r="AV450" s="14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</row>
    <row r="451" spans="1:83" x14ac:dyDescent="0.4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/>
      <c r="AV451" s="14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</row>
    <row r="452" spans="1:83" x14ac:dyDescent="0.4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/>
      <c r="AV452" s="14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</row>
    <row r="453" spans="1:83" x14ac:dyDescent="0.4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</row>
    <row r="454" spans="1:83" x14ac:dyDescent="0.4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</row>
    <row r="455" spans="1:83" x14ac:dyDescent="0.4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</row>
    <row r="456" spans="1:83" x14ac:dyDescent="0.4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</row>
    <row r="457" spans="1:83" x14ac:dyDescent="0.4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</row>
    <row r="458" spans="1:83" x14ac:dyDescent="0.4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</row>
    <row r="459" spans="1:83" x14ac:dyDescent="0.4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</row>
    <row r="460" spans="1:83" x14ac:dyDescent="0.4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</row>
    <row r="461" spans="1:83" x14ac:dyDescent="0.4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</row>
    <row r="462" spans="1:83" x14ac:dyDescent="0.4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</row>
    <row r="463" spans="1:83" x14ac:dyDescent="0.4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</row>
    <row r="464" spans="1:83" x14ac:dyDescent="0.4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</row>
    <row r="465" spans="1:83" x14ac:dyDescent="0.4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</row>
    <row r="466" spans="1:83" x14ac:dyDescent="0.4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</row>
    <row r="467" spans="1:83" x14ac:dyDescent="0.4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</row>
    <row r="468" spans="1:83" x14ac:dyDescent="0.4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</row>
    <row r="469" spans="1:83" x14ac:dyDescent="0.4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</row>
    <row r="470" spans="1:83" x14ac:dyDescent="0.4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/>
      <c r="AV470" s="14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  <c r="CD470" s="14"/>
      <c r="CE470" s="14"/>
    </row>
    <row r="471" spans="1:83" x14ac:dyDescent="0.4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/>
      <c r="AV471" s="14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  <c r="CD471" s="14"/>
      <c r="CE471" s="14"/>
    </row>
    <row r="472" spans="1:83" x14ac:dyDescent="0.4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/>
      <c r="AV472" s="14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  <c r="CD472" s="14"/>
      <c r="CE472" s="14"/>
    </row>
    <row r="473" spans="1:83" x14ac:dyDescent="0.4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/>
      <c r="AV473" s="14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</row>
    <row r="474" spans="1:83" x14ac:dyDescent="0.4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/>
      <c r="AV474" s="14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</row>
    <row r="475" spans="1:83" x14ac:dyDescent="0.4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</row>
    <row r="476" spans="1:83" x14ac:dyDescent="0.4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/>
      <c r="AV476" s="14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</row>
    <row r="477" spans="1:83" x14ac:dyDescent="0.4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14"/>
      <c r="BY477" s="14"/>
      <c r="BZ477" s="14"/>
      <c r="CA477" s="14"/>
      <c r="CB477" s="14"/>
      <c r="CC477" s="14"/>
      <c r="CD477" s="14"/>
      <c r="CE477" s="14"/>
    </row>
    <row r="478" spans="1:83" x14ac:dyDescent="0.4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</row>
    <row r="479" spans="1:83" x14ac:dyDescent="0.4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14"/>
      <c r="BY479" s="14"/>
      <c r="BZ479" s="14"/>
      <c r="CA479" s="14"/>
      <c r="CB479" s="14"/>
      <c r="CC479" s="14"/>
      <c r="CD479" s="14"/>
      <c r="CE479" s="14"/>
    </row>
    <row r="480" spans="1:83" x14ac:dyDescent="0.4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/>
      <c r="AV480" s="14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14"/>
      <c r="BY480" s="14"/>
      <c r="BZ480" s="14"/>
      <c r="CA480" s="14"/>
      <c r="CB480" s="14"/>
      <c r="CC480" s="14"/>
      <c r="CD480" s="14"/>
      <c r="CE480" s="14"/>
    </row>
    <row r="481" spans="1:83" x14ac:dyDescent="0.4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/>
      <c r="AV481" s="14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</row>
    <row r="482" spans="1:83" x14ac:dyDescent="0.4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/>
      <c r="AV482" s="14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</row>
    <row r="483" spans="1:83" x14ac:dyDescent="0.4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/>
      <c r="AV483" s="14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</row>
    <row r="484" spans="1:83" x14ac:dyDescent="0.4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/>
      <c r="AV484" s="14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</row>
    <row r="485" spans="1:83" x14ac:dyDescent="0.4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</row>
    <row r="486" spans="1:83" x14ac:dyDescent="0.4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/>
      <c r="AV486" s="14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</row>
    <row r="487" spans="1:83" x14ac:dyDescent="0.4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/>
      <c r="AV487" s="14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</row>
    <row r="488" spans="1:83" x14ac:dyDescent="0.4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</row>
    <row r="489" spans="1:83" x14ac:dyDescent="0.4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/>
      <c r="AV489" s="14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</row>
    <row r="490" spans="1:83" x14ac:dyDescent="0.4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/>
      <c r="AV490" s="14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</row>
    <row r="491" spans="1:83" x14ac:dyDescent="0.4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/>
      <c r="AV491" s="14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</row>
    <row r="492" spans="1:83" x14ac:dyDescent="0.4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14"/>
      <c r="AV492" s="14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</row>
    <row r="493" spans="1:83" x14ac:dyDescent="0.4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</row>
    <row r="494" spans="1:83" x14ac:dyDescent="0.4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  <c r="AO494" s="14"/>
      <c r="AP494" s="14"/>
      <c r="AQ494" s="14"/>
      <c r="AR494" s="14"/>
      <c r="AS494" s="14"/>
      <c r="AT494" s="14"/>
      <c r="AU494" s="14"/>
      <c r="AV494" s="14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</row>
    <row r="495" spans="1:83" x14ac:dyDescent="0.4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  <c r="AO495" s="14"/>
      <c r="AP495" s="14"/>
      <c r="AQ495" s="14"/>
      <c r="AR495" s="14"/>
      <c r="AS495" s="14"/>
      <c r="AT495" s="14"/>
      <c r="AU495" s="14"/>
      <c r="AV495" s="14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</row>
    <row r="496" spans="1:83" x14ac:dyDescent="0.4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  <c r="AO496" s="14"/>
      <c r="AP496" s="14"/>
      <c r="AQ496" s="14"/>
      <c r="AR496" s="14"/>
      <c r="AS496" s="14"/>
      <c r="AT496" s="14"/>
      <c r="AU496" s="14"/>
      <c r="AV496" s="14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</row>
    <row r="497" spans="1:83" x14ac:dyDescent="0.4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  <c r="AO497" s="14"/>
      <c r="AP497" s="14"/>
      <c r="AQ497" s="14"/>
      <c r="AR497" s="14"/>
      <c r="AS497" s="14"/>
      <c r="AT497" s="14"/>
      <c r="AU497" s="14"/>
      <c r="AV497" s="14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</row>
    <row r="498" spans="1:83" x14ac:dyDescent="0.4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  <c r="AO498" s="14"/>
      <c r="AP498" s="14"/>
      <c r="AQ498" s="14"/>
      <c r="AR498" s="14"/>
      <c r="AS498" s="14"/>
      <c r="AT498" s="14"/>
      <c r="AU498" s="14"/>
      <c r="AV498" s="14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</row>
    <row r="499" spans="1:83" x14ac:dyDescent="0.4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  <c r="AO499" s="14"/>
      <c r="AP499" s="14"/>
      <c r="AQ499" s="14"/>
      <c r="AR499" s="14"/>
      <c r="AS499" s="14"/>
      <c r="AT499" s="14"/>
      <c r="AU499" s="14"/>
      <c r="AV499" s="14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</row>
    <row r="500" spans="1:83" x14ac:dyDescent="0.4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  <c r="AO500" s="14"/>
      <c r="AP500" s="14"/>
      <c r="AQ500" s="14"/>
      <c r="AR500" s="14"/>
      <c r="AS500" s="14"/>
      <c r="AT500" s="14"/>
      <c r="AU500" s="14"/>
      <c r="AV500" s="14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</row>
    <row r="501" spans="1:83" x14ac:dyDescent="0.4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  <c r="AO501" s="14"/>
      <c r="AP501" s="14"/>
      <c r="AQ501" s="14"/>
      <c r="AR501" s="14"/>
      <c r="AS501" s="14"/>
      <c r="AT501" s="14"/>
      <c r="AU501" s="14"/>
      <c r="AV501" s="14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</row>
    <row r="502" spans="1:83" x14ac:dyDescent="0.4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  <c r="AO502" s="14"/>
      <c r="AP502" s="14"/>
      <c r="AQ502" s="14"/>
      <c r="AR502" s="14"/>
      <c r="AS502" s="14"/>
      <c r="AT502" s="14"/>
      <c r="AU502" s="14"/>
      <c r="AV502" s="14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  <c r="CD502" s="14"/>
      <c r="CE502" s="14"/>
    </row>
    <row r="503" spans="1:83" x14ac:dyDescent="0.4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  <c r="AO503" s="14"/>
      <c r="AP503" s="14"/>
      <c r="AQ503" s="14"/>
      <c r="AR503" s="14"/>
      <c r="AS503" s="14"/>
      <c r="AT503" s="14"/>
      <c r="AU503" s="14"/>
      <c r="AV503" s="14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  <c r="CD503" s="14"/>
      <c r="CE503" s="14"/>
    </row>
    <row r="504" spans="1:83" x14ac:dyDescent="0.4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  <c r="CD504" s="14"/>
      <c r="CE504" s="14"/>
    </row>
    <row r="505" spans="1:83" x14ac:dyDescent="0.4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  <c r="CD505" s="14"/>
      <c r="CE505" s="14"/>
    </row>
    <row r="506" spans="1:83" x14ac:dyDescent="0.4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  <c r="AO506" s="14"/>
      <c r="AP506" s="14"/>
      <c r="AQ506" s="14"/>
      <c r="AR506" s="14"/>
      <c r="AS506" s="14"/>
      <c r="AT506" s="14"/>
      <c r="AU506" s="14"/>
      <c r="AV506" s="14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  <c r="CD506" s="14"/>
      <c r="CE506" s="14"/>
    </row>
    <row r="507" spans="1:83" x14ac:dyDescent="0.4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</row>
    <row r="508" spans="1:83" x14ac:dyDescent="0.4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</row>
    <row r="509" spans="1:83" x14ac:dyDescent="0.4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</row>
    <row r="510" spans="1:83" x14ac:dyDescent="0.4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</row>
    <row r="511" spans="1:83" x14ac:dyDescent="0.4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</row>
    <row r="512" spans="1:83" x14ac:dyDescent="0.4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</row>
    <row r="513" spans="1:83" x14ac:dyDescent="0.4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</row>
    <row r="514" spans="1:83" x14ac:dyDescent="0.4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</row>
    <row r="515" spans="1:83" x14ac:dyDescent="0.4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</row>
    <row r="516" spans="1:83" x14ac:dyDescent="0.4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</row>
    <row r="517" spans="1:83" x14ac:dyDescent="0.4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  <c r="CD517" s="14"/>
      <c r="CE517" s="14"/>
    </row>
    <row r="518" spans="1:83" x14ac:dyDescent="0.4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  <c r="AO518" s="14"/>
      <c r="AP518" s="14"/>
      <c r="AQ518" s="14"/>
      <c r="AR518" s="14"/>
      <c r="AS518" s="14"/>
      <c r="AT518" s="14"/>
      <c r="AU518" s="14"/>
      <c r="AV518" s="14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14"/>
      <c r="BY518" s="14"/>
      <c r="BZ518" s="14"/>
      <c r="CA518" s="14"/>
      <c r="CB518" s="14"/>
      <c r="CC518" s="14"/>
      <c r="CD518" s="14"/>
      <c r="CE518" s="14"/>
    </row>
    <row r="519" spans="1:83" x14ac:dyDescent="0.4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  <c r="AO519" s="14"/>
      <c r="AP519" s="14"/>
      <c r="AQ519" s="14"/>
      <c r="AR519" s="14"/>
      <c r="AS519" s="14"/>
      <c r="AT519" s="14"/>
      <c r="AU519" s="14"/>
      <c r="AV519" s="14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14"/>
      <c r="BY519" s="14"/>
      <c r="BZ519" s="14"/>
      <c r="CA519" s="14"/>
      <c r="CB519" s="14"/>
      <c r="CC519" s="14"/>
      <c r="CD519" s="14"/>
      <c r="CE519" s="14"/>
    </row>
    <row r="520" spans="1:83" x14ac:dyDescent="0.4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14"/>
      <c r="BY520" s="14"/>
      <c r="BZ520" s="14"/>
      <c r="CA520" s="14"/>
      <c r="CB520" s="14"/>
      <c r="CC520" s="14"/>
      <c r="CD520" s="14"/>
      <c r="CE520" s="14"/>
    </row>
    <row r="521" spans="1:83" x14ac:dyDescent="0.4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  <c r="AO521" s="14"/>
      <c r="AP521" s="14"/>
      <c r="AQ521" s="14"/>
      <c r="AR521" s="14"/>
      <c r="AS521" s="14"/>
      <c r="AT521" s="14"/>
      <c r="AU521" s="14"/>
      <c r="AV521" s="14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14"/>
      <c r="BY521" s="14"/>
      <c r="BZ521" s="14"/>
      <c r="CA521" s="14"/>
      <c r="CB521" s="14"/>
      <c r="CC521" s="14"/>
      <c r="CD521" s="14"/>
      <c r="CE521" s="14"/>
    </row>
    <row r="522" spans="1:83" x14ac:dyDescent="0.4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  <c r="AO522" s="14"/>
      <c r="AP522" s="14"/>
      <c r="AQ522" s="14"/>
      <c r="AR522" s="14"/>
      <c r="AS522" s="14"/>
      <c r="AT522" s="14"/>
      <c r="AU522" s="14"/>
      <c r="AV522" s="14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14"/>
      <c r="BY522" s="14"/>
      <c r="BZ522" s="14"/>
      <c r="CA522" s="14"/>
      <c r="CB522" s="14"/>
      <c r="CC522" s="14"/>
      <c r="CD522" s="14"/>
      <c r="CE522" s="14"/>
    </row>
    <row r="523" spans="1:83" x14ac:dyDescent="0.4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  <c r="AO523" s="14"/>
      <c r="AP523" s="14"/>
      <c r="AQ523" s="14"/>
      <c r="AR523" s="14"/>
      <c r="AS523" s="14"/>
      <c r="AT523" s="14"/>
      <c r="AU523" s="14"/>
      <c r="AV523" s="14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14"/>
      <c r="BY523" s="14"/>
      <c r="BZ523" s="14"/>
      <c r="CA523" s="14"/>
      <c r="CB523" s="14"/>
      <c r="CC523" s="14"/>
      <c r="CD523" s="14"/>
      <c r="CE523" s="14"/>
    </row>
    <row r="524" spans="1:83" x14ac:dyDescent="0.4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14"/>
      <c r="BY524" s="14"/>
      <c r="BZ524" s="14"/>
      <c r="CA524" s="14"/>
      <c r="CB524" s="14"/>
      <c r="CC524" s="14"/>
      <c r="CD524" s="14"/>
      <c r="CE524" s="14"/>
    </row>
    <row r="525" spans="1:83" x14ac:dyDescent="0.4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  <c r="AO525" s="14"/>
      <c r="AP525" s="14"/>
      <c r="AQ525" s="14"/>
      <c r="AR525" s="14"/>
      <c r="AS525" s="14"/>
      <c r="AT525" s="14"/>
      <c r="AU525" s="14"/>
      <c r="AV525" s="14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14"/>
      <c r="BY525" s="14"/>
      <c r="BZ525" s="14"/>
      <c r="CA525" s="14"/>
      <c r="CB525" s="14"/>
      <c r="CC525" s="14"/>
      <c r="CD525" s="14"/>
      <c r="CE525" s="14"/>
    </row>
    <row r="526" spans="1:83" x14ac:dyDescent="0.4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  <c r="AO526" s="14"/>
      <c r="AP526" s="14"/>
      <c r="AQ526" s="14"/>
      <c r="AR526" s="14"/>
      <c r="AS526" s="14"/>
      <c r="AT526" s="14"/>
      <c r="AU526" s="14"/>
      <c r="AV526" s="14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14"/>
      <c r="BY526" s="14"/>
      <c r="BZ526" s="14"/>
      <c r="CA526" s="14"/>
      <c r="CB526" s="14"/>
      <c r="CC526" s="14"/>
      <c r="CD526" s="14"/>
      <c r="CE526" s="14"/>
    </row>
    <row r="527" spans="1:83" x14ac:dyDescent="0.4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14"/>
      <c r="BY527" s="14"/>
      <c r="BZ527" s="14"/>
      <c r="CA527" s="14"/>
      <c r="CB527" s="14"/>
      <c r="CC527" s="14"/>
      <c r="CD527" s="14"/>
      <c r="CE527" s="14"/>
    </row>
    <row r="528" spans="1:83" x14ac:dyDescent="0.4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  <c r="CD528" s="14"/>
      <c r="CE528" s="14"/>
    </row>
    <row r="529" spans="1:83" x14ac:dyDescent="0.4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  <c r="AO529" s="14"/>
      <c r="AP529" s="14"/>
      <c r="AQ529" s="14"/>
      <c r="AR529" s="14"/>
      <c r="AS529" s="14"/>
      <c r="AT529" s="14"/>
      <c r="AU529" s="14"/>
      <c r="AV529" s="14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</row>
    <row r="530" spans="1:83" x14ac:dyDescent="0.4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  <c r="AO530" s="14"/>
      <c r="AP530" s="14"/>
      <c r="AQ530" s="14"/>
      <c r="AR530" s="14"/>
      <c r="AS530" s="14"/>
      <c r="AT530" s="14"/>
      <c r="AU530" s="14"/>
      <c r="AV530" s="14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</row>
    <row r="531" spans="1:83" x14ac:dyDescent="0.4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  <c r="AO531" s="14"/>
      <c r="AP531" s="14"/>
      <c r="AQ531" s="14"/>
      <c r="AR531" s="14"/>
      <c r="AS531" s="14"/>
      <c r="AT531" s="14"/>
      <c r="AU531" s="14"/>
      <c r="AV531" s="14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</row>
    <row r="532" spans="1:83" x14ac:dyDescent="0.4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  <c r="AO532" s="14"/>
      <c r="AP532" s="14"/>
      <c r="AQ532" s="14"/>
      <c r="AR532" s="14"/>
      <c r="AS532" s="14"/>
      <c r="AT532" s="14"/>
      <c r="AU532" s="14"/>
      <c r="AV532" s="14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</row>
    <row r="533" spans="1:83" x14ac:dyDescent="0.4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  <c r="AO533" s="14"/>
      <c r="AP533" s="14"/>
      <c r="AQ533" s="14"/>
      <c r="AR533" s="14"/>
      <c r="AS533" s="14"/>
      <c r="AT533" s="14"/>
      <c r="AU533" s="14"/>
      <c r="AV533" s="14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</row>
    <row r="534" spans="1:83" x14ac:dyDescent="0.4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  <c r="AO534" s="14"/>
      <c r="AP534" s="14"/>
      <c r="AQ534" s="14"/>
      <c r="AR534" s="14"/>
      <c r="AS534" s="14"/>
      <c r="AT534" s="14"/>
      <c r="AU534" s="14"/>
      <c r="AV534" s="14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</row>
    <row r="535" spans="1:83" x14ac:dyDescent="0.4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  <c r="AO535" s="14"/>
      <c r="AP535" s="14"/>
      <c r="AQ535" s="14"/>
      <c r="AR535" s="14"/>
      <c r="AS535" s="14"/>
      <c r="AT535" s="14"/>
      <c r="AU535" s="14"/>
      <c r="AV535" s="14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</row>
    <row r="536" spans="1:83" x14ac:dyDescent="0.4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  <c r="AO536" s="14"/>
      <c r="AP536" s="14"/>
      <c r="AQ536" s="14"/>
      <c r="AR536" s="14"/>
      <c r="AS536" s="14"/>
      <c r="AT536" s="14"/>
      <c r="AU536" s="14"/>
      <c r="AV536" s="14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</row>
    <row r="537" spans="1:83" x14ac:dyDescent="0.4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  <c r="AO537" s="14"/>
      <c r="AP537" s="14"/>
      <c r="AQ537" s="14"/>
      <c r="AR537" s="14"/>
      <c r="AS537" s="14"/>
      <c r="AT537" s="14"/>
      <c r="AU537" s="14"/>
      <c r="AV537" s="14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</row>
    <row r="538" spans="1:83" x14ac:dyDescent="0.4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  <c r="AO538" s="14"/>
      <c r="AP538" s="14"/>
      <c r="AQ538" s="14"/>
      <c r="AR538" s="14"/>
      <c r="AS538" s="14"/>
      <c r="AT538" s="14"/>
      <c r="AU538" s="14"/>
      <c r="AV538" s="14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</row>
    <row r="539" spans="1:83" x14ac:dyDescent="0.4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  <c r="AO539" s="14"/>
      <c r="AP539" s="14"/>
      <c r="AQ539" s="14"/>
      <c r="AR539" s="14"/>
      <c r="AS539" s="14"/>
      <c r="AT539" s="14"/>
      <c r="AU539" s="14"/>
      <c r="AV539" s="14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</row>
    <row r="540" spans="1:83" x14ac:dyDescent="0.4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  <c r="AO540" s="14"/>
      <c r="AP540" s="14"/>
      <c r="AQ540" s="14"/>
      <c r="AR540" s="14"/>
      <c r="AS540" s="14"/>
      <c r="AT540" s="14"/>
      <c r="AU540" s="14"/>
      <c r="AV540" s="14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</row>
    <row r="541" spans="1:83" x14ac:dyDescent="0.4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  <c r="AO541" s="14"/>
      <c r="AP541" s="14"/>
      <c r="AQ541" s="14"/>
      <c r="AR541" s="14"/>
      <c r="AS541" s="14"/>
      <c r="AT541" s="14"/>
      <c r="AU541" s="14"/>
      <c r="AV541" s="14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</row>
    <row r="542" spans="1:83" x14ac:dyDescent="0.4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  <c r="AO542" s="14"/>
      <c r="AP542" s="14"/>
      <c r="AQ542" s="14"/>
      <c r="AR542" s="14"/>
      <c r="AS542" s="14"/>
      <c r="AT542" s="14"/>
      <c r="AU542" s="14"/>
      <c r="AV542" s="14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</row>
    <row r="543" spans="1:83" x14ac:dyDescent="0.4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  <c r="AO543" s="14"/>
      <c r="AP543" s="14"/>
      <c r="AQ543" s="14"/>
      <c r="AR543" s="14"/>
      <c r="AS543" s="14"/>
      <c r="AT543" s="14"/>
      <c r="AU543" s="14"/>
      <c r="AV543" s="14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</row>
    <row r="544" spans="1:83" x14ac:dyDescent="0.4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  <c r="AO544" s="14"/>
      <c r="AP544" s="14"/>
      <c r="AQ544" s="14"/>
      <c r="AR544" s="14"/>
      <c r="AS544" s="14"/>
      <c r="AT544" s="14"/>
      <c r="AU544" s="14"/>
      <c r="AV544" s="14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</row>
    <row r="545" spans="1:83" x14ac:dyDescent="0.4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  <c r="AO545" s="14"/>
      <c r="AP545" s="14"/>
      <c r="AQ545" s="14"/>
      <c r="AR545" s="14"/>
      <c r="AS545" s="14"/>
      <c r="AT545" s="14"/>
      <c r="AU545" s="14"/>
      <c r="AV545" s="14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</row>
    <row r="546" spans="1:83" x14ac:dyDescent="0.4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  <c r="AO546" s="14"/>
      <c r="AP546" s="14"/>
      <c r="AQ546" s="14"/>
      <c r="AR546" s="14"/>
      <c r="AS546" s="14"/>
      <c r="AT546" s="14"/>
      <c r="AU546" s="14"/>
      <c r="AV546" s="14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</row>
    <row r="547" spans="1:83" x14ac:dyDescent="0.4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  <c r="AO547" s="14"/>
      <c r="AP547" s="14"/>
      <c r="AQ547" s="14"/>
      <c r="AR547" s="14"/>
      <c r="AS547" s="14"/>
      <c r="AT547" s="14"/>
      <c r="AU547" s="14"/>
      <c r="AV547" s="14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</row>
    <row r="548" spans="1:83" x14ac:dyDescent="0.4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</row>
    <row r="549" spans="1:83" x14ac:dyDescent="0.4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</row>
    <row r="550" spans="1:83" x14ac:dyDescent="0.4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</row>
    <row r="551" spans="1:83" x14ac:dyDescent="0.4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</row>
    <row r="552" spans="1:83" x14ac:dyDescent="0.4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</row>
    <row r="553" spans="1:83" x14ac:dyDescent="0.4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</row>
    <row r="554" spans="1:83" x14ac:dyDescent="0.4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</row>
    <row r="555" spans="1:83" x14ac:dyDescent="0.4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</row>
    <row r="556" spans="1:83" x14ac:dyDescent="0.4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</row>
    <row r="557" spans="1:83" x14ac:dyDescent="0.4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  <c r="BZ557" s="14"/>
      <c r="CA557" s="14"/>
      <c r="CB557" s="14"/>
      <c r="CC557" s="14"/>
      <c r="CD557" s="14"/>
      <c r="CE557" s="14"/>
    </row>
    <row r="558" spans="1:83" x14ac:dyDescent="0.4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  <c r="BZ558" s="14"/>
      <c r="CA558" s="14"/>
      <c r="CB558" s="14"/>
      <c r="CC558" s="14"/>
      <c r="CD558" s="14"/>
      <c r="CE558" s="14"/>
    </row>
    <row r="559" spans="1:83" x14ac:dyDescent="0.4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</row>
    <row r="560" spans="1:83" x14ac:dyDescent="0.4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</row>
    <row r="561" spans="1:83" x14ac:dyDescent="0.4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</row>
    <row r="562" spans="1:83" x14ac:dyDescent="0.4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</row>
    <row r="563" spans="1:83" x14ac:dyDescent="0.4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</row>
    <row r="564" spans="1:83" x14ac:dyDescent="0.4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</row>
    <row r="565" spans="1:83" x14ac:dyDescent="0.4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F565" s="14"/>
      <c r="AG565" s="14"/>
      <c r="AH565" s="14"/>
      <c r="AI565" s="14"/>
      <c r="AJ565" s="14"/>
      <c r="AK565" s="14"/>
      <c r="AL565" s="14"/>
      <c r="AM565" s="14"/>
      <c r="AN565" s="14"/>
      <c r="AO565" s="14"/>
      <c r="AP565" s="14"/>
      <c r="AQ565" s="14"/>
      <c r="AR565" s="14"/>
      <c r="AS565" s="14"/>
      <c r="AT565" s="14"/>
      <c r="AU565" s="14"/>
      <c r="AV565" s="14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opLeftCell="G9" workbookViewId="0">
      <selection activeCell="X22" sqref="X22:AA37"/>
    </sheetView>
  </sheetViews>
  <sheetFormatPr defaultColWidth="8.85546875" defaultRowHeight="13.15" x14ac:dyDescent="0.4"/>
  <sheetData>
    <row r="1" spans="1:22" x14ac:dyDescent="0.4">
      <c r="A1" s="4" t="s">
        <v>119</v>
      </c>
    </row>
    <row r="2" spans="1:22" x14ac:dyDescent="0.4">
      <c r="A2" s="8" t="s">
        <v>44</v>
      </c>
      <c r="B2" s="9"/>
      <c r="C2" s="9"/>
      <c r="D2" s="9"/>
    </row>
    <row r="3" spans="1:22" x14ac:dyDescent="0.4">
      <c r="A3" s="4" t="s">
        <v>46</v>
      </c>
      <c r="U3" s="4" t="s">
        <v>43</v>
      </c>
      <c r="V3" t="s">
        <v>31</v>
      </c>
    </row>
    <row r="4" spans="1:22" x14ac:dyDescent="0.4">
      <c r="A4" s="1" t="s">
        <v>45</v>
      </c>
      <c r="B4" t="s">
        <v>17</v>
      </c>
      <c r="C4" t="s">
        <v>18</v>
      </c>
      <c r="D4" t="s">
        <v>19</v>
      </c>
      <c r="E4" s="9" t="s">
        <v>20</v>
      </c>
      <c r="F4" t="s">
        <v>21</v>
      </c>
      <c r="G4" t="s">
        <v>0</v>
      </c>
      <c r="H4" t="s">
        <v>1</v>
      </c>
      <c r="I4" t="s">
        <v>2</v>
      </c>
      <c r="J4" s="9" t="s">
        <v>3</v>
      </c>
      <c r="K4" t="s">
        <v>23</v>
      </c>
      <c r="L4" s="9" t="s">
        <v>22</v>
      </c>
      <c r="M4" s="9" t="s">
        <v>4</v>
      </c>
      <c r="N4" s="9" t="s">
        <v>24</v>
      </c>
      <c r="O4" t="s">
        <v>25</v>
      </c>
      <c r="P4" t="s">
        <v>25</v>
      </c>
      <c r="Q4" t="s">
        <v>25</v>
      </c>
      <c r="R4" t="s">
        <v>25</v>
      </c>
      <c r="S4" t="s">
        <v>26</v>
      </c>
      <c r="T4" t="s">
        <v>26</v>
      </c>
      <c r="U4" t="s">
        <v>32</v>
      </c>
      <c r="V4" t="s">
        <v>32</v>
      </c>
    </row>
    <row r="5" spans="1:22" x14ac:dyDescent="0.4">
      <c r="A5" s="1" t="s">
        <v>115</v>
      </c>
      <c r="B5">
        <v>1979</v>
      </c>
      <c r="C5">
        <v>1973</v>
      </c>
      <c r="D5">
        <v>1977</v>
      </c>
      <c r="E5" s="9">
        <v>1981</v>
      </c>
      <c r="F5">
        <v>1984</v>
      </c>
      <c r="G5">
        <v>1967</v>
      </c>
      <c r="I5">
        <v>1980</v>
      </c>
      <c r="J5" s="9">
        <v>1982</v>
      </c>
      <c r="K5">
        <v>1977</v>
      </c>
      <c r="L5" s="9">
        <v>1977</v>
      </c>
      <c r="M5" s="9">
        <v>1967</v>
      </c>
      <c r="N5" s="9">
        <v>1981</v>
      </c>
      <c r="O5" s="19">
        <v>1964</v>
      </c>
      <c r="P5" s="19">
        <v>1974</v>
      </c>
      <c r="Q5" s="19">
        <v>1981</v>
      </c>
      <c r="R5" s="19">
        <v>1985</v>
      </c>
      <c r="S5" s="19">
        <v>1974</v>
      </c>
      <c r="T5" s="19">
        <v>1997</v>
      </c>
    </row>
    <row r="6" spans="1:22" x14ac:dyDescent="0.4">
      <c r="A6" s="1" t="s">
        <v>116</v>
      </c>
      <c r="B6">
        <v>1992</v>
      </c>
      <c r="C6">
        <v>1986</v>
      </c>
      <c r="D6">
        <v>1990</v>
      </c>
      <c r="E6" s="9">
        <v>1994</v>
      </c>
      <c r="F6">
        <v>1997</v>
      </c>
      <c r="G6">
        <v>1980</v>
      </c>
      <c r="I6">
        <v>1993</v>
      </c>
      <c r="J6" s="9">
        <v>1995</v>
      </c>
      <c r="K6">
        <v>1990</v>
      </c>
      <c r="L6" s="9">
        <v>1990</v>
      </c>
      <c r="M6" s="9">
        <v>1980</v>
      </c>
      <c r="N6" s="9">
        <v>1994</v>
      </c>
      <c r="O6" s="19">
        <v>1977</v>
      </c>
      <c r="P6" s="19">
        <v>1987</v>
      </c>
      <c r="Q6" s="19">
        <v>1994</v>
      </c>
      <c r="R6" s="19">
        <v>1998</v>
      </c>
      <c r="S6" s="19">
        <v>1987</v>
      </c>
      <c r="T6" s="19">
        <v>2010</v>
      </c>
    </row>
    <row r="7" spans="1:22" x14ac:dyDescent="0.4">
      <c r="A7" s="1" t="s">
        <v>117</v>
      </c>
      <c r="B7">
        <v>1989</v>
      </c>
      <c r="C7">
        <v>1983</v>
      </c>
      <c r="D7">
        <v>1987</v>
      </c>
      <c r="E7" s="9">
        <v>1991</v>
      </c>
      <c r="F7">
        <v>1994</v>
      </c>
      <c r="G7">
        <v>1977</v>
      </c>
      <c r="H7">
        <v>1991</v>
      </c>
      <c r="I7">
        <v>1990</v>
      </c>
      <c r="J7" s="9">
        <v>1992</v>
      </c>
      <c r="K7">
        <v>1987</v>
      </c>
      <c r="L7" s="9">
        <v>1987</v>
      </c>
      <c r="M7" s="9">
        <v>1977</v>
      </c>
      <c r="N7" s="9">
        <v>1991</v>
      </c>
      <c r="O7" s="19">
        <v>1974</v>
      </c>
      <c r="P7">
        <v>1984</v>
      </c>
      <c r="Q7">
        <v>1991</v>
      </c>
      <c r="R7" s="19">
        <v>1995</v>
      </c>
      <c r="S7" s="19">
        <v>1984</v>
      </c>
      <c r="T7">
        <v>2007</v>
      </c>
    </row>
    <row r="8" spans="1:22" x14ac:dyDescent="0.4">
      <c r="A8" t="s">
        <v>41</v>
      </c>
      <c r="B8" s="5">
        <v>94.356489266184425</v>
      </c>
      <c r="C8" s="5">
        <v>103.76858241497879</v>
      </c>
      <c r="D8" s="5">
        <v>101.86442601204408</v>
      </c>
      <c r="E8" s="11">
        <v>79.913688298578705</v>
      </c>
      <c r="F8" s="5">
        <v>100.00471493193928</v>
      </c>
      <c r="G8" s="18" t="s">
        <v>118</v>
      </c>
      <c r="H8" s="18" t="s">
        <v>118</v>
      </c>
      <c r="I8" s="5">
        <v>118.15799790563027</v>
      </c>
      <c r="J8" s="11">
        <v>96.179798894884357</v>
      </c>
      <c r="K8" s="5">
        <v>99.141277125439004</v>
      </c>
      <c r="L8" s="11">
        <v>89.723376428895634</v>
      </c>
      <c r="M8" s="17" t="s">
        <v>118</v>
      </c>
      <c r="N8" s="11">
        <v>127.38342526316433</v>
      </c>
      <c r="O8" s="18" t="s">
        <v>118</v>
      </c>
      <c r="P8" s="5">
        <v>102.12860090056898</v>
      </c>
      <c r="Q8" s="5">
        <v>93.109693728676802</v>
      </c>
      <c r="R8" s="7">
        <v>100</v>
      </c>
      <c r="S8" s="7">
        <v>68.006461507221587</v>
      </c>
      <c r="T8" s="5">
        <v>85.87676492514106</v>
      </c>
      <c r="U8" s="1"/>
    </row>
    <row r="9" spans="1:22" x14ac:dyDescent="0.4">
      <c r="A9" t="s">
        <v>40</v>
      </c>
      <c r="B9" s="5">
        <v>96.694459570152802</v>
      </c>
      <c r="C9" s="5">
        <v>119.06101915749051</v>
      </c>
      <c r="D9" s="5">
        <v>108.19792586307602</v>
      </c>
      <c r="E9" s="11">
        <v>86.605084988784284</v>
      </c>
      <c r="F9" s="5">
        <v>100</v>
      </c>
      <c r="G9" s="18" t="s">
        <v>118</v>
      </c>
      <c r="H9" s="18" t="s">
        <v>118</v>
      </c>
      <c r="I9" s="5">
        <v>144.20884603621266</v>
      </c>
      <c r="J9" s="11">
        <v>99.239270554844097</v>
      </c>
      <c r="K9" s="5">
        <v>90.425330426692071</v>
      </c>
      <c r="L9" s="11">
        <v>86.861494900236636</v>
      </c>
      <c r="M9" s="17" t="s">
        <v>118</v>
      </c>
      <c r="N9" s="11">
        <v>117.30123736952413</v>
      </c>
      <c r="O9" s="18" t="s">
        <v>118</v>
      </c>
      <c r="P9" s="5">
        <v>88.015942213983479</v>
      </c>
      <c r="Q9" s="5">
        <v>87.76835541054308</v>
      </c>
      <c r="R9" s="7">
        <v>109.20599509697821</v>
      </c>
      <c r="S9" s="7">
        <v>69.823656463880397</v>
      </c>
      <c r="T9" s="5">
        <v>89.707255541146878</v>
      </c>
      <c r="U9" s="1"/>
    </row>
    <row r="10" spans="1:22" x14ac:dyDescent="0.4">
      <c r="A10" t="s">
        <v>39</v>
      </c>
      <c r="B10" s="5">
        <v>101.81040401682915</v>
      </c>
      <c r="C10" s="5">
        <v>119.37165307733176</v>
      </c>
      <c r="D10" s="5">
        <v>107.63056304870527</v>
      </c>
      <c r="E10" s="11">
        <v>96.079407111186413</v>
      </c>
      <c r="F10" s="5">
        <v>104.47789433564945</v>
      </c>
      <c r="G10" s="18" t="s">
        <v>118</v>
      </c>
      <c r="H10" s="18" t="s">
        <v>118</v>
      </c>
      <c r="I10" s="5">
        <v>138.24450885806945</v>
      </c>
      <c r="J10" s="11">
        <v>100.02304874427044</v>
      </c>
      <c r="K10" s="5">
        <v>83.780328119310141</v>
      </c>
      <c r="L10" s="11">
        <v>85.755543856978733</v>
      </c>
      <c r="M10" s="17" t="s">
        <v>118</v>
      </c>
      <c r="N10" s="11">
        <v>106.66084043213844</v>
      </c>
      <c r="O10" s="18" t="s">
        <v>118</v>
      </c>
      <c r="P10" s="5">
        <v>82.952313226845646</v>
      </c>
      <c r="Q10" s="5">
        <v>92.988882087514398</v>
      </c>
      <c r="R10" s="7">
        <v>122.43071553948124</v>
      </c>
      <c r="S10" s="7">
        <v>68.56514752404334</v>
      </c>
      <c r="T10" s="5">
        <v>94.515556183281078</v>
      </c>
      <c r="U10" s="1"/>
    </row>
    <row r="11" spans="1:22" x14ac:dyDescent="0.4">
      <c r="A11" t="s">
        <v>38</v>
      </c>
      <c r="B11" s="5">
        <v>95.586350186651686</v>
      </c>
      <c r="C11" s="5">
        <v>123.56914120977656</v>
      </c>
      <c r="D11" s="5">
        <v>95.773635912707576</v>
      </c>
      <c r="E11" s="11">
        <v>100.6798134710989</v>
      </c>
      <c r="F11" s="5">
        <v>111.12962118320388</v>
      </c>
      <c r="G11" s="5">
        <v>98.853926458369401</v>
      </c>
      <c r="H11" s="18" t="s">
        <v>118</v>
      </c>
      <c r="I11" s="5">
        <v>125.74118746758822</v>
      </c>
      <c r="J11" s="11">
        <v>100</v>
      </c>
      <c r="K11" s="5">
        <v>78.083246721574639</v>
      </c>
      <c r="L11" s="11">
        <v>86.409998563236854</v>
      </c>
      <c r="M11" s="17" t="s">
        <v>118</v>
      </c>
      <c r="N11" s="11">
        <v>102.75693475889585</v>
      </c>
      <c r="O11" s="18" t="s">
        <v>118</v>
      </c>
      <c r="P11" s="5">
        <v>77.375257362998511</v>
      </c>
      <c r="Q11" s="5">
        <v>96.797919069463276</v>
      </c>
      <c r="R11" s="7">
        <v>148.80526628565977</v>
      </c>
      <c r="S11" s="7">
        <v>70.234876465967929</v>
      </c>
      <c r="T11" s="5">
        <v>100</v>
      </c>
      <c r="U11" s="1"/>
    </row>
    <row r="12" spans="1:22" x14ac:dyDescent="0.4">
      <c r="A12" t="s">
        <v>37</v>
      </c>
      <c r="B12" s="5">
        <v>92.4397931334872</v>
      </c>
      <c r="C12" s="5">
        <v>119.50539427999691</v>
      </c>
      <c r="D12" s="5">
        <v>81.481159375033627</v>
      </c>
      <c r="E12" s="11">
        <v>100</v>
      </c>
      <c r="F12" s="5">
        <v>118.44347294892808</v>
      </c>
      <c r="G12" s="5">
        <v>103.33564006223577</v>
      </c>
      <c r="H12" s="18" t="s">
        <v>118</v>
      </c>
      <c r="I12" s="5">
        <v>112.0203076073866</v>
      </c>
      <c r="J12" s="11">
        <v>101.64697466591919</v>
      </c>
      <c r="K12" s="5">
        <v>83.405536874923541</v>
      </c>
      <c r="L12" s="11">
        <v>84.144089047170439</v>
      </c>
      <c r="M12" s="11">
        <v>99.668426640355875</v>
      </c>
      <c r="N12" s="11">
        <v>100</v>
      </c>
      <c r="O12" s="18" t="s">
        <v>118</v>
      </c>
      <c r="P12" s="5">
        <v>82.111341350883961</v>
      </c>
      <c r="Q12" s="5">
        <v>100</v>
      </c>
      <c r="R12" s="7">
        <v>167.44154571279029</v>
      </c>
      <c r="S12" s="7">
        <v>74.508113690458117</v>
      </c>
      <c r="T12" s="5">
        <v>105.57141103449464</v>
      </c>
      <c r="U12" s="1"/>
    </row>
    <row r="13" spans="1:22" x14ac:dyDescent="0.4">
      <c r="A13" t="s">
        <v>36</v>
      </c>
      <c r="B13" s="5">
        <v>96.946015336796108</v>
      </c>
      <c r="C13" s="5">
        <v>115.64546491758718</v>
      </c>
      <c r="D13" s="5">
        <v>72.223002555116949</v>
      </c>
      <c r="E13" s="11">
        <v>100.02957327453679</v>
      </c>
      <c r="F13" s="5">
        <v>123.38821537402993</v>
      </c>
      <c r="G13" s="5">
        <v>104.83320315606517</v>
      </c>
      <c r="H13" s="18" t="s">
        <v>118</v>
      </c>
      <c r="I13" s="5">
        <v>100</v>
      </c>
      <c r="J13" s="11">
        <v>108.3333947923325</v>
      </c>
      <c r="K13" s="5">
        <v>94.892268197180499</v>
      </c>
      <c r="L13" s="11">
        <v>82.572576500734328</v>
      </c>
      <c r="M13" s="11">
        <v>98.206046277662452</v>
      </c>
      <c r="N13" s="11">
        <v>100.01205712858221</v>
      </c>
      <c r="O13" s="18" t="s">
        <v>118</v>
      </c>
      <c r="P13" s="5">
        <v>93.674314510784427</v>
      </c>
      <c r="Q13" s="5">
        <v>109.20599509697821</v>
      </c>
      <c r="R13" s="7">
        <v>153.68884901727313</v>
      </c>
      <c r="S13" s="7">
        <v>78.937228523738654</v>
      </c>
      <c r="T13" s="5">
        <v>113.3636315453323</v>
      </c>
      <c r="U13" s="1"/>
    </row>
    <row r="14" spans="1:22" x14ac:dyDescent="0.4">
      <c r="A14" t="s">
        <v>35</v>
      </c>
      <c r="B14" s="5">
        <v>100</v>
      </c>
      <c r="C14" s="5">
        <v>116.90394651918272</v>
      </c>
      <c r="D14" s="5">
        <v>82.196436559083111</v>
      </c>
      <c r="E14" s="11">
        <v>107.8648705714042</v>
      </c>
      <c r="F14" s="5">
        <v>128.89520938206493</v>
      </c>
      <c r="G14" s="5">
        <v>105.28281758806001</v>
      </c>
      <c r="H14" s="18" t="s">
        <v>118</v>
      </c>
      <c r="I14" s="5">
        <v>97.019303889608508</v>
      </c>
      <c r="J14" s="11">
        <v>114.61049946298611</v>
      </c>
      <c r="K14" s="5">
        <v>97.485566563052899</v>
      </c>
      <c r="L14" s="11">
        <v>81.415788923846577</v>
      </c>
      <c r="M14" s="11">
        <v>107.14872811051434</v>
      </c>
      <c r="N14" s="11">
        <v>106.93035847407977</v>
      </c>
      <c r="O14" s="6">
        <v>67.50190228127363</v>
      </c>
      <c r="P14" s="5">
        <v>97.678303265614019</v>
      </c>
      <c r="Q14" s="5">
        <v>122.43071553948124</v>
      </c>
      <c r="R14" s="7">
        <v>139.91933325720268</v>
      </c>
      <c r="S14" s="7">
        <v>79.102297697945872</v>
      </c>
      <c r="T14" s="5">
        <v>122.15617766571279</v>
      </c>
      <c r="U14" s="1"/>
    </row>
    <row r="15" spans="1:22" x14ac:dyDescent="0.4">
      <c r="A15" t="s">
        <v>34</v>
      </c>
      <c r="B15" s="5">
        <v>98.222563400776835</v>
      </c>
      <c r="C15" s="5">
        <v>119.05154288174269</v>
      </c>
      <c r="D15" s="5">
        <v>89.164822905772041</v>
      </c>
      <c r="E15" s="11">
        <v>138.92797604619855</v>
      </c>
      <c r="F15" s="5">
        <v>129.48071495168386</v>
      </c>
      <c r="G15" s="5">
        <v>104.58778272777687</v>
      </c>
      <c r="H15" s="18" t="s">
        <v>118</v>
      </c>
      <c r="I15" s="5">
        <v>99.363292690788469</v>
      </c>
      <c r="J15" s="11">
        <v>119.70212249508936</v>
      </c>
      <c r="K15" s="5">
        <v>102.63965716773855</v>
      </c>
      <c r="L15" s="11">
        <v>87.615311142343373</v>
      </c>
      <c r="M15" s="11">
        <v>124.16854982455845</v>
      </c>
      <c r="N15" s="11">
        <v>119.08111852073911</v>
      </c>
      <c r="O15" s="6">
        <v>69.557029278087995</v>
      </c>
      <c r="P15" s="5">
        <v>93.109693728676802</v>
      </c>
      <c r="Q15" s="5">
        <v>148.80526628565977</v>
      </c>
      <c r="R15" s="7">
        <v>128.04028277305096</v>
      </c>
      <c r="S15" s="7">
        <v>76.491755962463827</v>
      </c>
      <c r="T15" s="5">
        <v>135.37416197765106</v>
      </c>
      <c r="U15" s="1"/>
    </row>
    <row r="16" spans="1:22" x14ac:dyDescent="0.4">
      <c r="A16" t="s">
        <v>33</v>
      </c>
      <c r="B16" s="5">
        <v>94.077098350250054</v>
      </c>
      <c r="C16" s="5">
        <v>121.8522278208408</v>
      </c>
      <c r="D16" s="5">
        <v>100</v>
      </c>
      <c r="E16" s="11">
        <v>161.87440322926528</v>
      </c>
      <c r="F16" s="5">
        <v>123.97423696111332</v>
      </c>
      <c r="G16" s="5">
        <v>101.41554304335136</v>
      </c>
      <c r="H16" s="18" t="s">
        <v>118</v>
      </c>
      <c r="I16" s="5">
        <v>102.50706456025543</v>
      </c>
      <c r="J16" s="11">
        <v>132.60925915372584</v>
      </c>
      <c r="K16" s="5">
        <v>100</v>
      </c>
      <c r="L16" s="11">
        <v>100</v>
      </c>
      <c r="M16" s="11">
        <v>115.83675697728593</v>
      </c>
      <c r="N16" s="11">
        <v>132.22036069829653</v>
      </c>
      <c r="O16" s="6">
        <v>87.608561945876602</v>
      </c>
      <c r="P16" s="5">
        <v>87.76835541054308</v>
      </c>
      <c r="Q16" s="5">
        <v>167.44154571279029</v>
      </c>
      <c r="R16" s="7">
        <v>122.15027491407294</v>
      </c>
      <c r="S16" s="7">
        <v>75.626477417489966</v>
      </c>
      <c r="T16" s="5">
        <v>150.97997719851361</v>
      </c>
      <c r="U16" s="1"/>
    </row>
    <row r="17" spans="1:23" x14ac:dyDescent="0.4">
      <c r="A17" t="s">
        <v>42</v>
      </c>
      <c r="B17" s="5">
        <v>106.27535010688003</v>
      </c>
      <c r="C17" s="5">
        <v>105.11255060757085</v>
      </c>
      <c r="D17" s="5">
        <v>108.57746287683885</v>
      </c>
      <c r="E17" s="11">
        <v>141.55673424368499</v>
      </c>
      <c r="F17" s="5">
        <v>120.47488606421027</v>
      </c>
      <c r="G17" s="5">
        <v>99.239455316424099</v>
      </c>
      <c r="H17" s="18" t="s">
        <v>118</v>
      </c>
      <c r="I17" s="5">
        <v>126.40159005521517</v>
      </c>
      <c r="J17" s="11">
        <v>136.13688485528209</v>
      </c>
      <c r="K17" s="5">
        <v>98.162285876074918</v>
      </c>
      <c r="L17" s="11">
        <v>122.52507880688302</v>
      </c>
      <c r="M17" s="11">
        <v>116.29877049106092</v>
      </c>
      <c r="N17" s="11">
        <v>134.48534422254792</v>
      </c>
      <c r="O17" s="6">
        <v>111.32063390870374</v>
      </c>
      <c r="P17" s="5">
        <v>92.988882087514398</v>
      </c>
      <c r="Q17" s="5">
        <v>153.68884901727313</v>
      </c>
      <c r="R17" s="7">
        <v>122.77016671444829</v>
      </c>
      <c r="S17" s="7">
        <v>74.67102118861736</v>
      </c>
      <c r="T17" s="5">
        <v>153.91524735999289</v>
      </c>
      <c r="U17" s="1"/>
    </row>
    <row r="18" spans="1:23" x14ac:dyDescent="0.4">
      <c r="A18" s="4" t="s">
        <v>30</v>
      </c>
      <c r="B18" s="5">
        <v>124.49354306685959</v>
      </c>
      <c r="C18" s="5">
        <v>103.92250505051619</v>
      </c>
      <c r="D18" s="5">
        <v>96.117361727995316</v>
      </c>
      <c r="E18" s="11">
        <v>116.67760771472919</v>
      </c>
      <c r="F18" s="5">
        <v>118.17856658904017</v>
      </c>
      <c r="G18" s="5">
        <v>100.89880787186583</v>
      </c>
      <c r="H18" s="18" t="s">
        <v>118</v>
      </c>
      <c r="I18" s="5">
        <v>146.23425816238034</v>
      </c>
      <c r="J18" s="11">
        <v>128.67677516528704</v>
      </c>
      <c r="K18" s="5">
        <v>101.28639925758942</v>
      </c>
      <c r="L18" s="11">
        <v>121.57488317576426</v>
      </c>
      <c r="M18" s="11">
        <v>128.42319785140037</v>
      </c>
      <c r="N18" s="11">
        <v>130.34184912048661</v>
      </c>
      <c r="O18" s="6">
        <v>102.12860090056898</v>
      </c>
      <c r="P18" s="5">
        <v>96.797919069463276</v>
      </c>
      <c r="Q18" s="5">
        <v>139.91933325720268</v>
      </c>
      <c r="R18" s="7">
        <v>119.66067258208453</v>
      </c>
      <c r="S18" s="7">
        <v>74.778612402716561</v>
      </c>
      <c r="T18" s="5">
        <v>142.87787092919604</v>
      </c>
      <c r="U18" s="1"/>
    </row>
    <row r="19" spans="1:23" x14ac:dyDescent="0.4">
      <c r="A19" s="4" t="s">
        <v>27</v>
      </c>
      <c r="B19" s="5">
        <v>119.3153610054523</v>
      </c>
      <c r="C19" s="5">
        <v>98.711359757569838</v>
      </c>
      <c r="D19" s="5">
        <v>95.152397259126786</v>
      </c>
      <c r="E19" s="11">
        <v>94.550825696856322</v>
      </c>
      <c r="F19" s="5">
        <v>113.5030191629735</v>
      </c>
      <c r="G19" s="5">
        <v>104.79457038821769</v>
      </c>
      <c r="H19" s="18" t="s">
        <v>118</v>
      </c>
      <c r="I19" s="5">
        <v>154.35212904953252</v>
      </c>
      <c r="J19" s="11">
        <v>121.31124114822039</v>
      </c>
      <c r="K19" s="5">
        <v>107.3423750281578</v>
      </c>
      <c r="L19" s="11">
        <v>119.10157398344678</v>
      </c>
      <c r="M19" s="11">
        <v>143.04644275409908</v>
      </c>
      <c r="N19" s="11">
        <v>115.4492284929631</v>
      </c>
      <c r="O19" s="6">
        <v>88.015942213983479</v>
      </c>
      <c r="P19" s="5">
        <v>100</v>
      </c>
      <c r="Q19" s="5">
        <v>128.04028277305096</v>
      </c>
      <c r="R19" s="7">
        <v>120.29753590306358</v>
      </c>
      <c r="S19" s="7">
        <v>76.485705801803647</v>
      </c>
      <c r="T19" s="18">
        <v>115.86775560623086</v>
      </c>
      <c r="U19" s="1"/>
    </row>
    <row r="20" spans="1:23" x14ac:dyDescent="0.4">
      <c r="A20" t="s">
        <v>28</v>
      </c>
      <c r="B20" s="5">
        <v>116.59443678746666</v>
      </c>
      <c r="C20" s="5">
        <v>100</v>
      </c>
      <c r="D20" s="5">
        <v>89.913668757524562</v>
      </c>
      <c r="E20" s="11">
        <v>83.367983035422782</v>
      </c>
      <c r="F20" s="5">
        <v>110.34950765828513</v>
      </c>
      <c r="G20" s="5">
        <v>111.6472004154453</v>
      </c>
      <c r="H20" s="18" t="s">
        <v>118</v>
      </c>
      <c r="I20" s="5">
        <v>157.67483408846374</v>
      </c>
      <c r="J20" s="11">
        <v>118.90615749447933</v>
      </c>
      <c r="K20" s="5">
        <v>106.95878541106273</v>
      </c>
      <c r="L20" s="11">
        <v>106.28873073292434</v>
      </c>
      <c r="M20" s="11">
        <v>129.28177620054001</v>
      </c>
      <c r="N20" s="11">
        <v>95.214405613069843</v>
      </c>
      <c r="O20" s="6">
        <v>82.952313226845646</v>
      </c>
      <c r="P20" s="5">
        <v>109.20599509697821</v>
      </c>
      <c r="Q20" s="5">
        <v>122.15027491407294</v>
      </c>
      <c r="R20" s="7">
        <v>127.71228853793718</v>
      </c>
      <c r="S20" s="7">
        <v>80.214148492311324</v>
      </c>
      <c r="T20" s="18" t="s">
        <v>118</v>
      </c>
      <c r="U20" s="1"/>
    </row>
    <row r="21" spans="1:23" x14ac:dyDescent="0.4">
      <c r="A21" t="s">
        <v>29</v>
      </c>
      <c r="B21" s="5">
        <v>115.81064109376823</v>
      </c>
      <c r="C21" s="5">
        <v>115.35255296978121</v>
      </c>
      <c r="D21" s="5">
        <v>78.749810442936436</v>
      </c>
      <c r="E21" s="11">
        <v>87.68745096342316</v>
      </c>
      <c r="F21" s="5">
        <v>108.91209359865482</v>
      </c>
      <c r="G21" s="5">
        <v>113.05316644613437</v>
      </c>
      <c r="H21" s="18" t="s">
        <v>118</v>
      </c>
      <c r="I21" s="5">
        <v>150.94015478312596</v>
      </c>
      <c r="J21" s="11">
        <v>117.32963865597435</v>
      </c>
      <c r="K21" s="5">
        <v>106.21173479586277</v>
      </c>
      <c r="L21" s="11">
        <v>94.256238386601595</v>
      </c>
      <c r="M21" s="11">
        <v>117.21088004326133</v>
      </c>
      <c r="N21" s="11">
        <v>96.922779424395387</v>
      </c>
      <c r="O21" s="6">
        <v>77.375257362998511</v>
      </c>
      <c r="P21" s="5">
        <v>122.43071553948124</v>
      </c>
      <c r="Q21" s="5">
        <v>122.77016671444829</v>
      </c>
      <c r="R21" s="7">
        <v>138.7395704886211</v>
      </c>
      <c r="S21" s="7">
        <v>84.740437158469945</v>
      </c>
      <c r="T21" s="18" t="s">
        <v>118</v>
      </c>
      <c r="U21" s="1"/>
      <c r="W21" s="1"/>
    </row>
    <row r="22" spans="1:23" x14ac:dyDescent="0.4">
      <c r="A22" s="4" t="s">
        <v>135</v>
      </c>
      <c r="B22" s="10"/>
      <c r="C22" s="10"/>
      <c r="E22" s="12"/>
      <c r="F22" s="10"/>
      <c r="G22" s="10"/>
      <c r="H22" s="10"/>
      <c r="I22" s="10"/>
      <c r="J22" s="12"/>
      <c r="K22" s="10"/>
      <c r="L22" s="12"/>
      <c r="M22" s="12"/>
      <c r="N22" s="12"/>
      <c r="O22" s="20"/>
      <c r="P22" s="10"/>
      <c r="Q22" s="10"/>
      <c r="R22" s="10"/>
      <c r="S22" s="10"/>
      <c r="T22" s="10"/>
    </row>
    <row r="23" spans="1:23" x14ac:dyDescent="0.4">
      <c r="A23" t="s">
        <v>41</v>
      </c>
      <c r="B23" s="2">
        <f t="shared" ref="B23:F36" si="0">100*B8/B$14</f>
        <v>94.356489266184411</v>
      </c>
      <c r="C23" s="2">
        <f t="shared" si="0"/>
        <v>88.763968629537615</v>
      </c>
      <c r="D23" s="2">
        <f t="shared" si="0"/>
        <v>123.9280317691431</v>
      </c>
      <c r="E23" s="13">
        <f t="shared" si="0"/>
        <v>74.086853185141109</v>
      </c>
      <c r="F23" s="2">
        <f t="shared" si="0"/>
        <v>77.586060344190244</v>
      </c>
      <c r="G23" s="18" t="s">
        <v>118</v>
      </c>
      <c r="H23" s="18" t="s">
        <v>118</v>
      </c>
      <c r="I23" s="2">
        <f t="shared" ref="I23:L36" si="1">100*I8/I$14</f>
        <v>121.78813201965869</v>
      </c>
      <c r="J23" s="13">
        <f t="shared" si="1"/>
        <v>83.918837580797714</v>
      </c>
      <c r="K23" s="2">
        <f t="shared" si="1"/>
        <v>101.6984161048243</v>
      </c>
      <c r="L23" s="13">
        <f t="shared" si="1"/>
        <v>110.20390223427015</v>
      </c>
      <c r="M23" s="17" t="s">
        <v>118</v>
      </c>
      <c r="N23" s="13">
        <f t="shared" ref="N23:N36" si="2">100*N8/N$14</f>
        <v>119.12746490421841</v>
      </c>
      <c r="O23" s="18" t="s">
        <v>118</v>
      </c>
      <c r="P23" s="2">
        <f t="shared" ref="P23:T33" si="3">100*P8/P$14</f>
        <v>104.55607590034953</v>
      </c>
      <c r="Q23" s="2">
        <f t="shared" si="3"/>
        <v>76.050926696292109</v>
      </c>
      <c r="R23" s="2">
        <f t="shared" si="3"/>
        <v>71.469751657676838</v>
      </c>
      <c r="S23" s="2">
        <f t="shared" si="3"/>
        <v>85.972801658563668</v>
      </c>
      <c r="T23" s="2">
        <f t="shared" si="3"/>
        <v>70.300795724099714</v>
      </c>
      <c r="U23" s="2">
        <f t="shared" ref="U23:U36" si="4">AVERAGE(B23:T23)</f>
        <v>93.587233844996518</v>
      </c>
      <c r="V23" s="2">
        <f t="shared" ref="V23:V36" si="5">AVERAGE(E23,J23,L23,M23,N23)</f>
        <v>96.834264476106853</v>
      </c>
      <c r="W23" s="2"/>
    </row>
    <row r="24" spans="1:23" x14ac:dyDescent="0.4">
      <c r="A24" t="s">
        <v>40</v>
      </c>
      <c r="B24" s="2">
        <f t="shared" si="0"/>
        <v>96.694459570152787</v>
      </c>
      <c r="C24" s="2">
        <f t="shared" si="0"/>
        <v>101.84516665393654</v>
      </c>
      <c r="D24" s="2">
        <f t="shared" si="0"/>
        <v>131.63335345480937</v>
      </c>
      <c r="E24" s="13">
        <f t="shared" si="0"/>
        <v>80.29035266996739</v>
      </c>
      <c r="F24" s="2">
        <f t="shared" si="0"/>
        <v>77.582402386720858</v>
      </c>
      <c r="G24" s="18" t="s">
        <v>118</v>
      </c>
      <c r="H24" s="18" t="s">
        <v>118</v>
      </c>
      <c r="I24" s="2">
        <f t="shared" si="1"/>
        <v>148.63933284895327</v>
      </c>
      <c r="J24" s="13">
        <f t="shared" si="1"/>
        <v>86.588289048416357</v>
      </c>
      <c r="K24" s="2">
        <f t="shared" si="1"/>
        <v>92.757660046224046</v>
      </c>
      <c r="L24" s="13">
        <f t="shared" si="1"/>
        <v>106.68875908269312</v>
      </c>
      <c r="M24" s="17" t="s">
        <v>118</v>
      </c>
      <c r="N24" s="13">
        <f t="shared" si="2"/>
        <v>109.69872264849677</v>
      </c>
      <c r="O24" s="18" t="s">
        <v>118</v>
      </c>
      <c r="P24" s="2">
        <f t="shared" si="3"/>
        <v>90.107976153766771</v>
      </c>
      <c r="Q24" s="2">
        <f t="shared" si="3"/>
        <v>71.688183005219543</v>
      </c>
      <c r="R24" s="2">
        <f t="shared" si="3"/>
        <v>78.049253491105091</v>
      </c>
      <c r="S24" s="2">
        <f t="shared" si="3"/>
        <v>88.270073684210544</v>
      </c>
      <c r="T24" s="2">
        <f t="shared" si="3"/>
        <v>73.436527939369384</v>
      </c>
      <c r="U24" s="2">
        <f t="shared" si="4"/>
        <v>95.598034178936118</v>
      </c>
      <c r="V24" s="2">
        <f t="shared" si="5"/>
        <v>95.816530862393407</v>
      </c>
      <c r="W24" s="2"/>
    </row>
    <row r="25" spans="1:23" x14ac:dyDescent="0.4">
      <c r="A25" t="s">
        <v>39</v>
      </c>
      <c r="B25" s="2">
        <f t="shared" si="0"/>
        <v>101.81040401682917</v>
      </c>
      <c r="C25" s="2">
        <f t="shared" si="0"/>
        <v>102.11088387657136</v>
      </c>
      <c r="D25" s="2">
        <f t="shared" si="0"/>
        <v>130.94310112986469</v>
      </c>
      <c r="E25" s="13">
        <f t="shared" si="0"/>
        <v>89.073863067942895</v>
      </c>
      <c r="F25" s="2">
        <f t="shared" si="0"/>
        <v>81.056460388656603</v>
      </c>
      <c r="G25" s="18" t="s">
        <v>118</v>
      </c>
      <c r="H25" s="18" t="s">
        <v>118</v>
      </c>
      <c r="I25" s="2">
        <f t="shared" si="1"/>
        <v>142.4917550587337</v>
      </c>
      <c r="J25" s="13">
        <f t="shared" si="1"/>
        <v>87.272151515728495</v>
      </c>
      <c r="K25" s="2">
        <f t="shared" si="1"/>
        <v>85.941263997395637</v>
      </c>
      <c r="L25" s="13">
        <f t="shared" si="1"/>
        <v>105.33036035208282</v>
      </c>
      <c r="M25" s="17" t="s">
        <v>118</v>
      </c>
      <c r="N25" s="13">
        <f t="shared" si="2"/>
        <v>99.747949931350277</v>
      </c>
      <c r="O25" s="18" t="s">
        <v>118</v>
      </c>
      <c r="P25" s="2">
        <f t="shared" si="3"/>
        <v>84.923990746722566</v>
      </c>
      <c r="Q25" s="2">
        <f t="shared" si="3"/>
        <v>75.952249137617358</v>
      </c>
      <c r="R25" s="2">
        <f t="shared" si="3"/>
        <v>87.500928348784015</v>
      </c>
      <c r="S25" s="2">
        <f t="shared" si="3"/>
        <v>86.679084577114423</v>
      </c>
      <c r="T25" s="2">
        <f t="shared" si="3"/>
        <v>77.372719079282405</v>
      </c>
      <c r="U25" s="2">
        <f t="shared" si="4"/>
        <v>95.880477681645118</v>
      </c>
      <c r="V25" s="2">
        <f t="shared" si="5"/>
        <v>95.356081216776118</v>
      </c>
      <c r="W25" s="2"/>
    </row>
    <row r="26" spans="1:23" x14ac:dyDescent="0.4">
      <c r="A26" t="s">
        <v>38</v>
      </c>
      <c r="B26" s="2">
        <f t="shared" si="0"/>
        <v>95.586350186651686</v>
      </c>
      <c r="C26" s="2">
        <f t="shared" si="0"/>
        <v>105.70142829994207</v>
      </c>
      <c r="D26" s="2">
        <f t="shared" si="0"/>
        <v>116.51799022195461</v>
      </c>
      <c r="E26" s="13">
        <f t="shared" si="0"/>
        <v>93.338834912383319</v>
      </c>
      <c r="F26" s="2">
        <f t="shared" si="0"/>
        <v>86.217029877191834</v>
      </c>
      <c r="G26" s="2">
        <f t="shared" ref="G26:G36" si="6">100*G11/G$14</f>
        <v>93.893693883796956</v>
      </c>
      <c r="H26" s="18" t="s">
        <v>118</v>
      </c>
      <c r="I26" s="2">
        <f t="shared" si="1"/>
        <v>129.60429772889356</v>
      </c>
      <c r="J26" s="13">
        <f t="shared" si="1"/>
        <v>87.252041015924007</v>
      </c>
      <c r="K26" s="2">
        <f t="shared" si="1"/>
        <v>80.097238467677172</v>
      </c>
      <c r="L26" s="13">
        <f t="shared" si="1"/>
        <v>106.13420284370356</v>
      </c>
      <c r="M26" s="17" t="s">
        <v>118</v>
      </c>
      <c r="N26" s="13">
        <f t="shared" si="2"/>
        <v>96.097063757440267</v>
      </c>
      <c r="O26" s="18" t="s">
        <v>118</v>
      </c>
      <c r="P26" s="2">
        <f t="shared" si="3"/>
        <v>79.214374918649057</v>
      </c>
      <c r="Q26" s="2">
        <f t="shared" si="3"/>
        <v>79.063426725010075</v>
      </c>
      <c r="R26" s="2">
        <f t="shared" si="3"/>
        <v>106.35075426790576</v>
      </c>
      <c r="S26" s="2">
        <f t="shared" si="3"/>
        <v>88.789932163742677</v>
      </c>
      <c r="T26" s="2">
        <f t="shared" si="3"/>
        <v>81.862417366770913</v>
      </c>
      <c r="U26" s="2">
        <f t="shared" si="4"/>
        <v>95.357567289852327</v>
      </c>
      <c r="V26" s="2">
        <f t="shared" si="5"/>
        <v>95.705535632362782</v>
      </c>
      <c r="W26" s="2"/>
    </row>
    <row r="27" spans="1:23" x14ac:dyDescent="0.4">
      <c r="A27" t="s">
        <v>37</v>
      </c>
      <c r="B27" s="2">
        <f t="shared" si="0"/>
        <v>92.4397931334872</v>
      </c>
      <c r="C27" s="2">
        <f t="shared" si="0"/>
        <v>102.22528651792548</v>
      </c>
      <c r="D27" s="2">
        <f t="shared" si="0"/>
        <v>99.129795385308057</v>
      </c>
      <c r="E27" s="13">
        <f t="shared" si="0"/>
        <v>92.708589432555044</v>
      </c>
      <c r="F27" s="2">
        <f t="shared" si="0"/>
        <v>91.891291784044256</v>
      </c>
      <c r="G27" s="2">
        <f t="shared" si="6"/>
        <v>98.150526771193597</v>
      </c>
      <c r="H27" s="18" t="s">
        <v>118</v>
      </c>
      <c r="I27" s="2">
        <f t="shared" si="1"/>
        <v>115.46187523139383</v>
      </c>
      <c r="J27" s="13">
        <f t="shared" si="1"/>
        <v>88.689060026953683</v>
      </c>
      <c r="K27" s="2">
        <f t="shared" si="1"/>
        <v>85.556805807737192</v>
      </c>
      <c r="L27" s="13">
        <f t="shared" si="1"/>
        <v>103.3510700558043</v>
      </c>
      <c r="M27" s="13">
        <f t="shared" ref="M27:M36" si="7">100*M12/M$14</f>
        <v>93.018767836009033</v>
      </c>
      <c r="N27" s="13">
        <f t="shared" si="2"/>
        <v>93.518811146827204</v>
      </c>
      <c r="O27" s="18" t="s">
        <v>118</v>
      </c>
      <c r="P27" s="2">
        <f t="shared" si="3"/>
        <v>84.063029972583337</v>
      </c>
      <c r="Q27" s="2">
        <f t="shared" si="3"/>
        <v>81.678849592079843</v>
      </c>
      <c r="R27" s="2">
        <f t="shared" si="3"/>
        <v>119.67005689270667</v>
      </c>
      <c r="S27" s="2">
        <f t="shared" si="3"/>
        <v>94.192097902097913</v>
      </c>
      <c r="T27" s="2">
        <f t="shared" si="3"/>
        <v>86.423309121047254</v>
      </c>
      <c r="U27" s="2">
        <f t="shared" si="4"/>
        <v>95.421706859397261</v>
      </c>
      <c r="V27" s="2">
        <f t="shared" si="5"/>
        <v>94.257259699629856</v>
      </c>
      <c r="W27" s="2"/>
    </row>
    <row r="28" spans="1:23" x14ac:dyDescent="0.4">
      <c r="A28" t="s">
        <v>36</v>
      </c>
      <c r="B28" s="2">
        <f t="shared" si="0"/>
        <v>96.946015336796123</v>
      </c>
      <c r="C28" s="2">
        <f t="shared" si="0"/>
        <v>98.92349091791435</v>
      </c>
      <c r="D28" s="2">
        <f t="shared" si="0"/>
        <v>87.866342603797406</v>
      </c>
      <c r="E28" s="13">
        <f t="shared" si="0"/>
        <v>92.736006398227104</v>
      </c>
      <c r="F28" s="2">
        <f t="shared" si="0"/>
        <v>95.727541749273684</v>
      </c>
      <c r="G28" s="2">
        <f t="shared" si="6"/>
        <v>99.572946049227099</v>
      </c>
      <c r="H28" s="18" t="s">
        <v>118</v>
      </c>
      <c r="I28" s="2">
        <f t="shared" si="1"/>
        <v>103.07227117789158</v>
      </c>
      <c r="J28" s="13">
        <f t="shared" si="1"/>
        <v>94.523098058148818</v>
      </c>
      <c r="K28" s="2">
        <f t="shared" si="1"/>
        <v>97.339813002784283</v>
      </c>
      <c r="L28" s="13">
        <f t="shared" si="1"/>
        <v>101.42083936319743</v>
      </c>
      <c r="M28" s="13">
        <f t="shared" si="7"/>
        <v>91.653954283406591</v>
      </c>
      <c r="N28" s="13">
        <f t="shared" si="2"/>
        <v>93.530086830135744</v>
      </c>
      <c r="O28" s="18" t="s">
        <v>118</v>
      </c>
      <c r="P28" s="2">
        <f t="shared" si="3"/>
        <v>95.900841209391558</v>
      </c>
      <c r="Q28" s="2">
        <f t="shared" si="3"/>
        <v>89.198200480794924</v>
      </c>
      <c r="R28" s="2">
        <f t="shared" si="3"/>
        <v>109.84103871818702</v>
      </c>
      <c r="S28" s="2">
        <f t="shared" si="3"/>
        <v>99.791321897073658</v>
      </c>
      <c r="T28" s="2">
        <f t="shared" si="3"/>
        <v>92.802209197768306</v>
      </c>
      <c r="U28" s="2">
        <f t="shared" si="4"/>
        <v>96.520353957295015</v>
      </c>
      <c r="V28" s="2">
        <f t="shared" si="5"/>
        <v>94.772796986623135</v>
      </c>
      <c r="W28" s="2"/>
    </row>
    <row r="29" spans="1:23" x14ac:dyDescent="0.4">
      <c r="A29" t="s">
        <v>35</v>
      </c>
      <c r="B29" s="2">
        <f t="shared" si="0"/>
        <v>100</v>
      </c>
      <c r="C29" s="2">
        <f t="shared" si="0"/>
        <v>100</v>
      </c>
      <c r="D29" s="2">
        <f t="shared" si="0"/>
        <v>99.999999999999986</v>
      </c>
      <c r="E29" s="13">
        <f t="shared" si="0"/>
        <v>100</v>
      </c>
      <c r="F29" s="2">
        <f t="shared" si="0"/>
        <v>100</v>
      </c>
      <c r="G29" s="2">
        <f t="shared" si="6"/>
        <v>100</v>
      </c>
      <c r="H29" s="18" t="s">
        <v>118</v>
      </c>
      <c r="I29" s="2">
        <f t="shared" si="1"/>
        <v>100</v>
      </c>
      <c r="J29" s="13">
        <f t="shared" si="1"/>
        <v>100</v>
      </c>
      <c r="K29" s="2">
        <f t="shared" si="1"/>
        <v>100.00000000000001</v>
      </c>
      <c r="L29" s="13">
        <f t="shared" si="1"/>
        <v>100</v>
      </c>
      <c r="M29" s="13">
        <f t="shared" si="7"/>
        <v>100</v>
      </c>
      <c r="N29" s="13">
        <f t="shared" si="2"/>
        <v>100</v>
      </c>
      <c r="O29" s="2">
        <f t="shared" ref="O29:O36" si="8">100*O14/O$14</f>
        <v>100</v>
      </c>
      <c r="P29" s="2">
        <f t="shared" si="3"/>
        <v>100</v>
      </c>
      <c r="Q29" s="2">
        <f t="shared" si="3"/>
        <v>100</v>
      </c>
      <c r="R29" s="2">
        <f t="shared" si="3"/>
        <v>100</v>
      </c>
      <c r="S29" s="2">
        <f t="shared" si="3"/>
        <v>100</v>
      </c>
      <c r="T29" s="2">
        <f t="shared" si="3"/>
        <v>100</v>
      </c>
      <c r="U29" s="2">
        <f t="shared" si="4"/>
        <v>100</v>
      </c>
      <c r="V29" s="2">
        <f t="shared" si="5"/>
        <v>100</v>
      </c>
      <c r="W29" s="2"/>
    </row>
    <row r="30" spans="1:23" x14ac:dyDescent="0.4">
      <c r="A30" t="s">
        <v>34</v>
      </c>
      <c r="B30" s="2">
        <f t="shared" si="0"/>
        <v>98.222563400776835</v>
      </c>
      <c r="C30" s="2">
        <f t="shared" si="0"/>
        <v>101.83706061814395</v>
      </c>
      <c r="D30" s="2">
        <f t="shared" si="0"/>
        <v>108.47772316951966</v>
      </c>
      <c r="E30" s="13">
        <f t="shared" si="0"/>
        <v>128.79816691962861</v>
      </c>
      <c r="F30" s="2">
        <f t="shared" si="0"/>
        <v>100.45424928701841</v>
      </c>
      <c r="G30" s="2">
        <f t="shared" si="6"/>
        <v>99.339840178857472</v>
      </c>
      <c r="H30" s="18" t="s">
        <v>118</v>
      </c>
      <c r="I30" s="2">
        <f t="shared" si="1"/>
        <v>102.41600249353162</v>
      </c>
      <c r="J30" s="13">
        <f t="shared" si="1"/>
        <v>104.44254501634695</v>
      </c>
      <c r="K30" s="2">
        <f t="shared" si="1"/>
        <v>105.28702944076549</v>
      </c>
      <c r="L30" s="13">
        <f t="shared" si="1"/>
        <v>107.61464367101523</v>
      </c>
      <c r="M30" s="13">
        <f t="shared" si="7"/>
        <v>115.88429654198946</v>
      </c>
      <c r="N30" s="13">
        <f t="shared" si="2"/>
        <v>111.36324634093948</v>
      </c>
      <c r="O30" s="2">
        <f t="shared" si="8"/>
        <v>103.04454678662367</v>
      </c>
      <c r="P30" s="2">
        <f t="shared" si="3"/>
        <v>95.32280006490906</v>
      </c>
      <c r="Q30" s="2">
        <f t="shared" si="3"/>
        <v>121.54242963455792</v>
      </c>
      <c r="R30" s="2">
        <f t="shared" si="3"/>
        <v>91.510072119686711</v>
      </c>
      <c r="S30" s="2">
        <f t="shared" si="3"/>
        <v>96.699790257104212</v>
      </c>
      <c r="T30" s="2">
        <f t="shared" si="3"/>
        <v>110.82056148491321</v>
      </c>
      <c r="U30" s="2">
        <f t="shared" si="4"/>
        <v>105.72653152368488</v>
      </c>
      <c r="V30" s="2">
        <f t="shared" si="5"/>
        <v>113.62057969798396</v>
      </c>
      <c r="W30" s="2"/>
    </row>
    <row r="31" spans="1:23" x14ac:dyDescent="0.4">
      <c r="A31" t="s">
        <v>33</v>
      </c>
      <c r="B31" s="2">
        <f t="shared" si="0"/>
        <v>94.077098350250054</v>
      </c>
      <c r="C31" s="2">
        <f t="shared" si="0"/>
        <v>104.23277523898315</v>
      </c>
      <c r="D31" s="2">
        <f t="shared" si="0"/>
        <v>121.65977527276334</v>
      </c>
      <c r="E31" s="13">
        <f t="shared" si="0"/>
        <v>150.07147588621817</v>
      </c>
      <c r="F31" s="2">
        <f t="shared" si="0"/>
        <v>96.182191375037746</v>
      </c>
      <c r="G31" s="2">
        <f t="shared" si="6"/>
        <v>96.326775220017254</v>
      </c>
      <c r="H31" s="18" t="s">
        <v>118</v>
      </c>
      <c r="I31" s="2">
        <f t="shared" si="1"/>
        <v>105.65635956004287</v>
      </c>
      <c r="J31" s="13">
        <f t="shared" si="1"/>
        <v>115.70428518772184</v>
      </c>
      <c r="K31" s="2">
        <f t="shared" si="1"/>
        <v>102.5792879147097</v>
      </c>
      <c r="L31" s="13">
        <f t="shared" si="1"/>
        <v>122.82629858630546</v>
      </c>
      <c r="M31" s="13">
        <f t="shared" si="7"/>
        <v>108.10838263783278</v>
      </c>
      <c r="N31" s="13">
        <f t="shared" si="2"/>
        <v>123.65090941909368</v>
      </c>
      <c r="O31" s="2">
        <f t="shared" si="8"/>
        <v>129.78680449748001</v>
      </c>
      <c r="P31" s="2">
        <f t="shared" si="3"/>
        <v>89.854504507389862</v>
      </c>
      <c r="Q31" s="2">
        <f t="shared" si="3"/>
        <v>136.76432827740359</v>
      </c>
      <c r="R31" s="2">
        <f t="shared" si="3"/>
        <v>87.300498130257466</v>
      </c>
      <c r="S31" s="2">
        <f t="shared" si="3"/>
        <v>95.605917423880143</v>
      </c>
      <c r="T31" s="2">
        <f t="shared" si="3"/>
        <v>123.59585907450277</v>
      </c>
      <c r="U31" s="2">
        <f t="shared" si="4"/>
        <v>111.33241814221611</v>
      </c>
      <c r="V31" s="2">
        <f t="shared" si="5"/>
        <v>124.07227034343438</v>
      </c>
      <c r="W31" s="2"/>
    </row>
    <row r="32" spans="1:23" x14ac:dyDescent="0.4">
      <c r="A32" t="s">
        <v>42</v>
      </c>
      <c r="B32" s="2">
        <f t="shared" si="0"/>
        <v>106.27535010688003</v>
      </c>
      <c r="C32" s="2">
        <f t="shared" si="0"/>
        <v>89.913603207846336</v>
      </c>
      <c r="D32" s="2">
        <f t="shared" si="0"/>
        <v>132.09509733283019</v>
      </c>
      <c r="E32" s="13">
        <f t="shared" si="0"/>
        <v>131.23525156411097</v>
      </c>
      <c r="F32" s="2">
        <f t="shared" si="0"/>
        <v>93.467310881279104</v>
      </c>
      <c r="G32" s="2">
        <f t="shared" si="6"/>
        <v>94.259877907825597</v>
      </c>
      <c r="H32" s="18" t="s">
        <v>118</v>
      </c>
      <c r="I32" s="2">
        <f t="shared" si="1"/>
        <v>130.2849896748782</v>
      </c>
      <c r="J32" s="13">
        <f t="shared" si="1"/>
        <v>118.78221061173197</v>
      </c>
      <c r="K32" s="2">
        <f t="shared" si="1"/>
        <v>100.6941738524793</v>
      </c>
      <c r="L32" s="13">
        <f t="shared" si="1"/>
        <v>150.4930191384482</v>
      </c>
      <c r="M32" s="13">
        <f t="shared" si="7"/>
        <v>108.53957162338793</v>
      </c>
      <c r="N32" s="13">
        <f t="shared" si="2"/>
        <v>125.76909508364508</v>
      </c>
      <c r="O32" s="2">
        <f t="shared" si="8"/>
        <v>164.91481002245223</v>
      </c>
      <c r="P32" s="2">
        <f t="shared" si="3"/>
        <v>95.199116875169494</v>
      </c>
      <c r="Q32" s="2">
        <f t="shared" si="3"/>
        <v>125.53128382861719</v>
      </c>
      <c r="R32" s="2">
        <f t="shared" si="3"/>
        <v>87.743533260532033</v>
      </c>
      <c r="S32" s="2">
        <f t="shared" si="3"/>
        <v>94.398043244901118</v>
      </c>
      <c r="T32" s="2">
        <f t="shared" si="3"/>
        <v>125.99874218493522</v>
      </c>
      <c r="U32" s="2">
        <f t="shared" si="4"/>
        <v>115.31083780010835</v>
      </c>
      <c r="V32" s="2">
        <f t="shared" si="5"/>
        <v>126.96382960426483</v>
      </c>
      <c r="W32" s="2"/>
    </row>
    <row r="33" spans="1:23" x14ac:dyDescent="0.4">
      <c r="A33" s="4" t="s">
        <v>30</v>
      </c>
      <c r="B33" s="2">
        <f t="shared" si="0"/>
        <v>124.49354306685959</v>
      </c>
      <c r="C33" s="2">
        <f t="shared" si="0"/>
        <v>88.895634531434396</v>
      </c>
      <c r="D33" s="2">
        <f t="shared" si="0"/>
        <v>116.93616627638815</v>
      </c>
      <c r="E33" s="13">
        <f t="shared" si="0"/>
        <v>108.17016429597544</v>
      </c>
      <c r="F33" s="2">
        <f t="shared" si="0"/>
        <v>91.685771065967998</v>
      </c>
      <c r="G33" s="2">
        <f t="shared" si="6"/>
        <v>95.835968473652088</v>
      </c>
      <c r="H33" s="18" t="s">
        <v>118</v>
      </c>
      <c r="I33" s="2">
        <f t="shared" si="1"/>
        <v>150.72697112810673</v>
      </c>
      <c r="J33" s="13">
        <f t="shared" si="1"/>
        <v>112.27311264518455</v>
      </c>
      <c r="K33" s="2">
        <f t="shared" si="1"/>
        <v>103.89886711288503</v>
      </c>
      <c r="L33" s="13">
        <f t="shared" si="1"/>
        <v>149.32592901541625</v>
      </c>
      <c r="M33" s="13">
        <f t="shared" si="7"/>
        <v>119.8550837849828</v>
      </c>
      <c r="N33" s="13">
        <f t="shared" si="2"/>
        <v>121.89414772427034</v>
      </c>
      <c r="O33" s="2">
        <f t="shared" si="8"/>
        <v>151.29736710975845</v>
      </c>
      <c r="P33" s="2">
        <f t="shared" si="3"/>
        <v>99.098690121841358</v>
      </c>
      <c r="Q33" s="2">
        <f t="shared" si="3"/>
        <v>114.28450176139152</v>
      </c>
      <c r="R33" s="2">
        <f t="shared" si="3"/>
        <v>85.521185526321617</v>
      </c>
      <c r="S33" s="2">
        <f t="shared" si="3"/>
        <v>94.53405852793378</v>
      </c>
      <c r="T33" s="2">
        <f t="shared" si="3"/>
        <v>116.96327902481471</v>
      </c>
      <c r="U33" s="2">
        <f t="shared" si="4"/>
        <v>113.64946895517694</v>
      </c>
      <c r="V33" s="2">
        <f t="shared" si="5"/>
        <v>122.30368749316588</v>
      </c>
      <c r="W33" s="2"/>
    </row>
    <row r="34" spans="1:23" x14ac:dyDescent="0.4">
      <c r="A34" t="s">
        <v>27</v>
      </c>
      <c r="B34" s="2">
        <f t="shared" si="0"/>
        <v>119.3153610054523</v>
      </c>
      <c r="C34" s="2">
        <f t="shared" si="0"/>
        <v>84.438004615500589</v>
      </c>
      <c r="D34" s="2">
        <f t="shared" si="0"/>
        <v>115.76219267210068</v>
      </c>
      <c r="E34" s="13">
        <f t="shared" si="0"/>
        <v>87.656736800389268</v>
      </c>
      <c r="F34" s="2">
        <f t="shared" si="0"/>
        <v>88.058369048095003</v>
      </c>
      <c r="G34" s="2">
        <f t="shared" si="6"/>
        <v>99.536251773055042</v>
      </c>
      <c r="H34" s="18" t="s">
        <v>118</v>
      </c>
      <c r="I34" s="2">
        <f t="shared" si="1"/>
        <v>159.09424502278333</v>
      </c>
      <c r="J34" s="13">
        <f t="shared" si="1"/>
        <v>105.84653388357174</v>
      </c>
      <c r="K34" s="2">
        <f t="shared" si="1"/>
        <v>110.11104393462143</v>
      </c>
      <c r="L34" s="13">
        <f t="shared" si="1"/>
        <v>146.28805488189784</v>
      </c>
      <c r="M34" s="13">
        <f t="shared" si="7"/>
        <v>133.50269786362696</v>
      </c>
      <c r="N34" s="13">
        <f t="shared" si="2"/>
        <v>107.9667459648032</v>
      </c>
      <c r="O34" s="2">
        <f t="shared" si="8"/>
        <v>130.39031381253508</v>
      </c>
      <c r="P34" s="2">
        <f t="shared" ref="P34:T36" si="9">100*P19/P$14</f>
        <v>102.37688069588253</v>
      </c>
      <c r="Q34" s="2">
        <f t="shared" si="9"/>
        <v>104.58182998347401</v>
      </c>
      <c r="R34" s="2">
        <f t="shared" si="9"/>
        <v>85.976350160224186</v>
      </c>
      <c r="S34" s="2">
        <f t="shared" si="9"/>
        <v>96.692141730024403</v>
      </c>
      <c r="T34" s="2">
        <f t="shared" si="9"/>
        <v>94.85214568788281</v>
      </c>
      <c r="U34" s="2">
        <f t="shared" si="4"/>
        <v>109.5803277519956</v>
      </c>
      <c r="V34" s="2">
        <f t="shared" si="5"/>
        <v>116.2521538788578</v>
      </c>
      <c r="W34" s="2"/>
    </row>
    <row r="35" spans="1:23" x14ac:dyDescent="0.4">
      <c r="A35" t="s">
        <v>28</v>
      </c>
      <c r="B35" s="2">
        <f t="shared" si="0"/>
        <v>116.59443678746666</v>
      </c>
      <c r="C35" s="2">
        <f t="shared" si="0"/>
        <v>85.540311492898184</v>
      </c>
      <c r="D35" s="2">
        <f t="shared" si="0"/>
        <v>109.3887673499012</v>
      </c>
      <c r="E35" s="13">
        <f t="shared" si="0"/>
        <v>77.289281110512249</v>
      </c>
      <c r="F35" s="2">
        <f t="shared" si="0"/>
        <v>85.611799063216125</v>
      </c>
      <c r="G35" s="2">
        <f t="shared" si="6"/>
        <v>106.04503467250203</v>
      </c>
      <c r="H35" s="18" t="s">
        <v>118</v>
      </c>
      <c r="I35" s="2">
        <f t="shared" si="1"/>
        <v>162.51903257095199</v>
      </c>
      <c r="J35" s="13">
        <f t="shared" si="1"/>
        <v>103.7480493075423</v>
      </c>
      <c r="K35" s="2">
        <f t="shared" si="1"/>
        <v>109.71756043689055</v>
      </c>
      <c r="L35" s="13">
        <f t="shared" si="1"/>
        <v>130.55051377361585</v>
      </c>
      <c r="M35" s="13">
        <f t="shared" si="7"/>
        <v>120.65637966994569</v>
      </c>
      <c r="N35" s="13">
        <f t="shared" si="2"/>
        <v>89.043380169860839</v>
      </c>
      <c r="O35" s="2">
        <f t="shared" si="8"/>
        <v>122.8888526447621</v>
      </c>
      <c r="P35" s="2">
        <f t="shared" si="9"/>
        <v>111.80169131318473</v>
      </c>
      <c r="Q35" s="2">
        <f t="shared" si="9"/>
        <v>99.770939323377675</v>
      </c>
      <c r="R35" s="2">
        <f t="shared" si="9"/>
        <v>91.275655454399399</v>
      </c>
      <c r="S35" s="2">
        <f t="shared" si="9"/>
        <v>101.40558596491228</v>
      </c>
      <c r="T35" s="18" t="s">
        <v>118</v>
      </c>
      <c r="U35" s="2">
        <f t="shared" si="4"/>
        <v>107.28513359446704</v>
      </c>
      <c r="V35" s="2">
        <f t="shared" si="5"/>
        <v>104.25752080629539</v>
      </c>
      <c r="W35" s="2"/>
    </row>
    <row r="36" spans="1:23" x14ac:dyDescent="0.4">
      <c r="A36" t="s">
        <v>29</v>
      </c>
      <c r="B36" s="2">
        <f t="shared" si="0"/>
        <v>115.81064109376823</v>
      </c>
      <c r="C36" s="2">
        <f t="shared" si="0"/>
        <v>98.672933125361212</v>
      </c>
      <c r="D36" s="2">
        <f t="shared" si="0"/>
        <v>95.806842412603586</v>
      </c>
      <c r="E36" s="13">
        <f t="shared" si="0"/>
        <v>81.293798897553003</v>
      </c>
      <c r="F36" s="2">
        <f t="shared" si="0"/>
        <v>84.49661870351045</v>
      </c>
      <c r="G36" s="2">
        <f t="shared" si="6"/>
        <v>107.38045298946822</v>
      </c>
      <c r="H36" s="18" t="s">
        <v>118</v>
      </c>
      <c r="I36" s="2">
        <f t="shared" si="1"/>
        <v>155.57744565439287</v>
      </c>
      <c r="J36" s="13">
        <f t="shared" si="1"/>
        <v>102.37250444394616</v>
      </c>
      <c r="K36" s="2">
        <f t="shared" si="1"/>
        <v>108.95124123545598</v>
      </c>
      <c r="L36" s="13">
        <f t="shared" si="1"/>
        <v>115.77144879694714</v>
      </c>
      <c r="M36" s="13">
        <f t="shared" si="7"/>
        <v>109.39082722696324</v>
      </c>
      <c r="N36" s="13">
        <f t="shared" si="2"/>
        <v>90.641031048156222</v>
      </c>
      <c r="O36" s="2">
        <f t="shared" si="8"/>
        <v>114.62678050254584</v>
      </c>
      <c r="P36" s="2">
        <f t="shared" si="9"/>
        <v>125.34074758297004</v>
      </c>
      <c r="Q36" s="2">
        <f t="shared" si="9"/>
        <v>100.27725981463989</v>
      </c>
      <c r="R36" s="2">
        <f t="shared" si="9"/>
        <v>99.15682647914501</v>
      </c>
      <c r="S36" s="2">
        <f t="shared" si="9"/>
        <v>107.12765573770493</v>
      </c>
      <c r="T36" s="18" t="s">
        <v>118</v>
      </c>
      <c r="U36" s="2">
        <f t="shared" si="4"/>
        <v>106.62912092618423</v>
      </c>
      <c r="V36" s="2">
        <f t="shared" si="5"/>
        <v>99.893922082713146</v>
      </c>
      <c r="W36" s="2"/>
    </row>
    <row r="37" spans="1:23" x14ac:dyDescent="0.4">
      <c r="W37" s="2"/>
    </row>
    <row r="39" spans="1:23" x14ac:dyDescent="0.4">
      <c r="A39" s="4" t="s">
        <v>47</v>
      </c>
    </row>
    <row r="40" spans="1:23" x14ac:dyDescent="0.4">
      <c r="A40" s="4" t="s">
        <v>120</v>
      </c>
    </row>
    <row r="41" spans="1:23" x14ac:dyDescent="0.4">
      <c r="A41" s="4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G45" sqref="G45"/>
    </sheetView>
  </sheetViews>
  <sheetFormatPr defaultColWidth="8.85546875" defaultRowHeight="13.15" x14ac:dyDescent="0.4"/>
  <sheetData>
    <row r="1" spans="1:22" x14ac:dyDescent="0.4">
      <c r="A1" s="4" t="s">
        <v>136</v>
      </c>
    </row>
    <row r="2" spans="1:22" x14ac:dyDescent="0.4">
      <c r="A2" s="8" t="s">
        <v>44</v>
      </c>
      <c r="B2" s="9"/>
      <c r="C2" s="9"/>
      <c r="D2" s="9"/>
    </row>
    <row r="3" spans="1:22" x14ac:dyDescent="0.4">
      <c r="A3" s="4" t="s">
        <v>46</v>
      </c>
    </row>
    <row r="4" spans="1:22" x14ac:dyDescent="0.4">
      <c r="A4" s="1" t="s">
        <v>115</v>
      </c>
      <c r="B4">
        <v>1979</v>
      </c>
      <c r="C4">
        <v>1973</v>
      </c>
      <c r="D4">
        <v>1977</v>
      </c>
      <c r="E4" s="9">
        <v>1981</v>
      </c>
      <c r="F4">
        <v>1984</v>
      </c>
      <c r="G4">
        <v>1967</v>
      </c>
      <c r="I4">
        <v>1980</v>
      </c>
      <c r="J4" s="9">
        <v>1982</v>
      </c>
      <c r="K4">
        <v>1977</v>
      </c>
      <c r="L4" s="9">
        <v>1977</v>
      </c>
      <c r="M4" s="9">
        <v>1967</v>
      </c>
      <c r="N4" s="9">
        <v>1981</v>
      </c>
      <c r="O4" s="19">
        <v>1964</v>
      </c>
      <c r="P4" s="19">
        <v>1974</v>
      </c>
      <c r="Q4" s="19">
        <v>1981</v>
      </c>
      <c r="R4" s="19">
        <v>1985</v>
      </c>
      <c r="S4" s="19">
        <v>1974</v>
      </c>
      <c r="T4" s="19">
        <v>1997</v>
      </c>
      <c r="U4" s="4" t="s">
        <v>43</v>
      </c>
      <c r="V4" t="s">
        <v>31</v>
      </c>
    </row>
    <row r="5" spans="1:22" x14ac:dyDescent="0.4">
      <c r="A5" s="1" t="s">
        <v>116</v>
      </c>
      <c r="B5">
        <v>1992</v>
      </c>
      <c r="C5">
        <v>1986</v>
      </c>
      <c r="D5">
        <v>1990</v>
      </c>
      <c r="E5" s="9">
        <v>1994</v>
      </c>
      <c r="F5">
        <v>1997</v>
      </c>
      <c r="G5">
        <v>1980</v>
      </c>
      <c r="I5">
        <v>1993</v>
      </c>
      <c r="J5" s="9">
        <v>1995</v>
      </c>
      <c r="K5">
        <v>1990</v>
      </c>
      <c r="L5" s="9">
        <v>1990</v>
      </c>
      <c r="M5" s="9">
        <v>1980</v>
      </c>
      <c r="N5" s="9">
        <v>1994</v>
      </c>
      <c r="O5" s="19">
        <v>1977</v>
      </c>
      <c r="P5" s="19">
        <v>1987</v>
      </c>
      <c r="Q5" s="19">
        <v>1994</v>
      </c>
      <c r="R5" s="19">
        <v>1998</v>
      </c>
      <c r="S5" s="19">
        <v>1987</v>
      </c>
      <c r="T5" s="19">
        <v>2010</v>
      </c>
      <c r="U5" s="4"/>
    </row>
    <row r="6" spans="1:22" x14ac:dyDescent="0.4">
      <c r="A6" s="1" t="s">
        <v>117</v>
      </c>
      <c r="B6">
        <v>1989</v>
      </c>
      <c r="C6">
        <v>1983</v>
      </c>
      <c r="D6">
        <v>1987</v>
      </c>
      <c r="E6" s="9">
        <v>1991</v>
      </c>
      <c r="F6">
        <v>1994</v>
      </c>
      <c r="G6">
        <v>1977</v>
      </c>
      <c r="H6">
        <v>1991</v>
      </c>
      <c r="I6">
        <v>1990</v>
      </c>
      <c r="J6" s="9">
        <v>1992</v>
      </c>
      <c r="K6">
        <v>1987</v>
      </c>
      <c r="L6" s="9">
        <v>1987</v>
      </c>
      <c r="M6" s="9">
        <v>1977</v>
      </c>
      <c r="N6" s="9">
        <v>1991</v>
      </c>
      <c r="O6" s="19">
        <v>1974</v>
      </c>
      <c r="P6">
        <v>1984</v>
      </c>
      <c r="Q6">
        <v>1991</v>
      </c>
      <c r="R6" s="19">
        <v>1995</v>
      </c>
      <c r="S6" s="19">
        <v>1984</v>
      </c>
      <c r="T6">
        <v>2007</v>
      </c>
      <c r="U6" s="4"/>
    </row>
    <row r="7" spans="1:22" x14ac:dyDescent="0.4">
      <c r="B7">
        <v>1989</v>
      </c>
      <c r="C7">
        <v>1983</v>
      </c>
      <c r="D7">
        <v>1987</v>
      </c>
      <c r="E7" s="9">
        <v>1991</v>
      </c>
      <c r="F7">
        <v>1994</v>
      </c>
      <c r="G7">
        <v>1977</v>
      </c>
      <c r="H7">
        <v>1991</v>
      </c>
      <c r="I7">
        <v>1990</v>
      </c>
      <c r="J7" s="9">
        <v>1992</v>
      </c>
      <c r="K7">
        <v>1987</v>
      </c>
      <c r="L7" s="9">
        <v>1987</v>
      </c>
      <c r="M7" s="9">
        <v>1977</v>
      </c>
      <c r="N7" s="9">
        <v>1991</v>
      </c>
      <c r="O7">
        <v>1974</v>
      </c>
      <c r="P7">
        <v>1984</v>
      </c>
      <c r="Q7">
        <v>1991</v>
      </c>
      <c r="R7">
        <v>1995</v>
      </c>
      <c r="S7">
        <v>1984</v>
      </c>
      <c r="T7">
        <v>2007</v>
      </c>
      <c r="U7" t="s">
        <v>32</v>
      </c>
      <c r="V7" t="s">
        <v>32</v>
      </c>
    </row>
    <row r="8" spans="1:22" x14ac:dyDescent="0.4">
      <c r="A8" t="s">
        <v>5</v>
      </c>
      <c r="B8" s="5">
        <v>44.671900000000001</v>
      </c>
      <c r="C8" s="5">
        <v>29.2</v>
      </c>
      <c r="D8" s="5">
        <v>78.443899999999999</v>
      </c>
      <c r="E8" s="11">
        <v>53.9236</v>
      </c>
      <c r="F8" s="5">
        <v>71.889099999999999</v>
      </c>
      <c r="G8" s="5">
        <v>37.005699999999997</v>
      </c>
      <c r="H8" s="5">
        <v>13.705299999999999</v>
      </c>
      <c r="I8" s="5">
        <v>33.319299999999998</v>
      </c>
      <c r="J8" s="11">
        <v>82.896199999999993</v>
      </c>
      <c r="K8" s="5">
        <v>222.4248</v>
      </c>
      <c r="L8" s="11">
        <v>32.789900000000003</v>
      </c>
      <c r="M8" s="11">
        <v>8.09</v>
      </c>
      <c r="N8" s="11">
        <v>114.9</v>
      </c>
      <c r="O8" s="5">
        <v>14.4511</v>
      </c>
      <c r="P8" s="5">
        <v>29.6</v>
      </c>
      <c r="Q8" s="5">
        <v>78.3</v>
      </c>
      <c r="R8" s="5">
        <v>96</v>
      </c>
      <c r="S8" s="5">
        <v>51.9</v>
      </c>
      <c r="T8" s="5">
        <v>159.1</v>
      </c>
      <c r="U8" s="4" t="s">
        <v>16</v>
      </c>
    </row>
    <row r="9" spans="1:22" x14ac:dyDescent="0.4">
      <c r="A9" t="s">
        <v>6</v>
      </c>
      <c r="B9" s="5">
        <v>48.829000000000001</v>
      </c>
      <c r="C9" s="5">
        <v>32.799999999999997</v>
      </c>
      <c r="D9" s="5">
        <v>84.051400000000001</v>
      </c>
      <c r="E9" s="11">
        <v>58.710999999999999</v>
      </c>
      <c r="F9" s="5">
        <v>75.269900000000007</v>
      </c>
      <c r="G9" s="5">
        <v>37.849699999999999</v>
      </c>
      <c r="H9" s="5">
        <v>16.312000000000001</v>
      </c>
      <c r="I9" s="5">
        <v>39.3277</v>
      </c>
      <c r="J9" s="11">
        <v>84.298000000000002</v>
      </c>
      <c r="K9" s="5">
        <v>244.30260000000001</v>
      </c>
      <c r="L9" s="11">
        <v>35.434800000000003</v>
      </c>
      <c r="M9" s="11">
        <v>8.32</v>
      </c>
      <c r="N9" s="11">
        <v>125.9</v>
      </c>
      <c r="O9" s="5">
        <v>15.120100000000001</v>
      </c>
      <c r="P9" s="5">
        <v>37</v>
      </c>
      <c r="Q9" s="5">
        <v>82.5</v>
      </c>
      <c r="R9" s="5">
        <v>99.6</v>
      </c>
      <c r="S9" s="5">
        <v>55.5</v>
      </c>
      <c r="T9" s="5">
        <v>161.6</v>
      </c>
      <c r="U9" s="4"/>
    </row>
    <row r="10" spans="1:22" x14ac:dyDescent="0.4">
      <c r="A10" t="s">
        <v>7</v>
      </c>
      <c r="B10" s="5">
        <v>54.3249</v>
      </c>
      <c r="C10" s="5">
        <v>35.9</v>
      </c>
      <c r="D10" s="5">
        <v>93.986400000000003</v>
      </c>
      <c r="E10" s="11">
        <v>63.7121</v>
      </c>
      <c r="F10" s="5">
        <v>76.866399999999999</v>
      </c>
      <c r="G10" s="5">
        <v>38.628799999999998</v>
      </c>
      <c r="H10" s="5">
        <v>19.5624</v>
      </c>
      <c r="I10" s="5">
        <v>45.726199999999999</v>
      </c>
      <c r="J10" s="11">
        <v>86.540999999999997</v>
      </c>
      <c r="K10" s="5">
        <v>284.41199999999998</v>
      </c>
      <c r="L10" s="11">
        <v>37.101399999999998</v>
      </c>
      <c r="M10" s="11">
        <v>8.6</v>
      </c>
      <c r="N10" s="11">
        <v>137.5</v>
      </c>
      <c r="O10" s="5">
        <v>15.6553</v>
      </c>
      <c r="P10" s="5">
        <v>42.6</v>
      </c>
      <c r="Q10" s="5">
        <v>86.9</v>
      </c>
      <c r="R10" s="5">
        <v>103.3</v>
      </c>
      <c r="S10" s="5">
        <v>58.2</v>
      </c>
      <c r="T10" s="5">
        <v>164.3</v>
      </c>
      <c r="U10" s="4"/>
    </row>
    <row r="11" spans="1:22" x14ac:dyDescent="0.4">
      <c r="A11" t="s">
        <v>8</v>
      </c>
      <c r="B11" s="5">
        <v>60.314100000000003</v>
      </c>
      <c r="C11" s="5">
        <v>38</v>
      </c>
      <c r="D11" s="5">
        <v>104.22629999999999</v>
      </c>
      <c r="E11" s="11">
        <v>67.619200000000006</v>
      </c>
      <c r="F11" s="5">
        <v>79.261099999999999</v>
      </c>
      <c r="G11" s="5">
        <v>40.186900000000001</v>
      </c>
      <c r="H11" s="5">
        <v>23.098700000000001</v>
      </c>
      <c r="I11" s="5">
        <v>51.422499999999999</v>
      </c>
      <c r="J11" s="11">
        <v>87.755899999999997</v>
      </c>
      <c r="K11" s="5">
        <v>330.90249999999997</v>
      </c>
      <c r="L11" s="11">
        <v>42.173900000000003</v>
      </c>
      <c r="M11" s="11">
        <v>9.19</v>
      </c>
      <c r="N11" s="11">
        <v>148.80000000000001</v>
      </c>
      <c r="O11" s="5">
        <v>16.056699999999999</v>
      </c>
      <c r="P11" s="5">
        <v>47.8</v>
      </c>
      <c r="Q11" s="5">
        <v>90.9</v>
      </c>
      <c r="R11" s="5">
        <v>110.3</v>
      </c>
      <c r="S11" s="5">
        <v>62.1</v>
      </c>
      <c r="T11" s="5">
        <v>168.8</v>
      </c>
      <c r="U11" s="4"/>
    </row>
    <row r="12" spans="1:22" x14ac:dyDescent="0.4">
      <c r="A12" t="s">
        <v>9</v>
      </c>
      <c r="B12" s="5">
        <v>65.528099999999995</v>
      </c>
      <c r="C12" s="5">
        <v>41.6</v>
      </c>
      <c r="D12" s="5">
        <v>117.0001</v>
      </c>
      <c r="E12" s="11">
        <v>70.953299999999999</v>
      </c>
      <c r="F12" s="5">
        <v>81.702799999999996</v>
      </c>
      <c r="G12" s="5">
        <v>42.394199999999998</v>
      </c>
      <c r="H12" s="5">
        <v>28.862100000000002</v>
      </c>
      <c r="I12" s="5">
        <v>56.260399999999997</v>
      </c>
      <c r="J12" s="11">
        <v>87.475499999999997</v>
      </c>
      <c r="K12" s="5">
        <v>381.95080000000002</v>
      </c>
      <c r="L12" s="11">
        <v>47.210099999999997</v>
      </c>
      <c r="M12" s="11">
        <v>10.07</v>
      </c>
      <c r="N12" s="11">
        <v>157.1</v>
      </c>
      <c r="O12" s="5">
        <v>16.993400000000001</v>
      </c>
      <c r="P12" s="5">
        <v>51.8</v>
      </c>
      <c r="Q12" s="5">
        <v>96</v>
      </c>
      <c r="R12" s="5">
        <v>118.8</v>
      </c>
      <c r="S12" s="5">
        <v>67.7</v>
      </c>
      <c r="T12" s="5">
        <v>175.1</v>
      </c>
      <c r="U12" s="4"/>
    </row>
    <row r="13" spans="1:22" x14ac:dyDescent="0.4">
      <c r="A13" t="s">
        <v>10</v>
      </c>
      <c r="B13" s="5">
        <v>67.219200000000001</v>
      </c>
      <c r="C13" s="5">
        <v>45.1</v>
      </c>
      <c r="D13" s="5">
        <v>127.5</v>
      </c>
      <c r="E13" s="11">
        <v>73.349699999999999</v>
      </c>
      <c r="F13" s="5">
        <v>84.614000000000004</v>
      </c>
      <c r="G13" s="5">
        <v>45.121000000000002</v>
      </c>
      <c r="H13" s="5">
        <v>33.752600000000001</v>
      </c>
      <c r="I13" s="5">
        <v>61.254399999999997</v>
      </c>
      <c r="J13" s="11">
        <v>88.223200000000006</v>
      </c>
      <c r="K13" s="5">
        <v>441.20330000000001</v>
      </c>
      <c r="L13" s="11">
        <v>52.753599999999999</v>
      </c>
      <c r="M13" s="11">
        <v>10.81</v>
      </c>
      <c r="N13" s="11">
        <v>162.30000000000001</v>
      </c>
      <c r="O13" s="5">
        <v>17.796199999999999</v>
      </c>
      <c r="P13" s="5">
        <v>60.7</v>
      </c>
      <c r="Q13" s="5">
        <v>99.6</v>
      </c>
      <c r="R13" s="5">
        <v>129.9</v>
      </c>
      <c r="S13" s="5">
        <v>76.7</v>
      </c>
      <c r="T13" s="5">
        <v>177.1</v>
      </c>
      <c r="U13" s="4"/>
    </row>
    <row r="14" spans="1:22" x14ac:dyDescent="0.4">
      <c r="A14" t="s">
        <v>11</v>
      </c>
      <c r="B14" s="5">
        <v>72.715100000000007</v>
      </c>
      <c r="C14" s="5">
        <v>49.5</v>
      </c>
      <c r="D14" s="5">
        <v>135.20009999999999</v>
      </c>
      <c r="E14" s="11">
        <v>76.006500000000003</v>
      </c>
      <c r="F14" s="5">
        <v>87.339100000000002</v>
      </c>
      <c r="G14" s="5">
        <v>48.626800000000003</v>
      </c>
      <c r="H14" s="5">
        <v>39.064599999999999</v>
      </c>
      <c r="I14" s="5">
        <v>63.8294</v>
      </c>
      <c r="J14" s="11">
        <v>89.064300000000003</v>
      </c>
      <c r="K14" s="5">
        <v>456.70010000000002</v>
      </c>
      <c r="L14" s="11">
        <v>56.485500000000002</v>
      </c>
      <c r="M14" s="11">
        <v>12.35</v>
      </c>
      <c r="N14" s="11">
        <v>170.7</v>
      </c>
      <c r="O14" s="5">
        <v>19.2012</v>
      </c>
      <c r="P14" s="5">
        <v>69.900000000000006</v>
      </c>
      <c r="Q14" s="5">
        <v>103.3</v>
      </c>
      <c r="R14" s="5">
        <v>135.69999999999999</v>
      </c>
      <c r="S14" s="5">
        <v>86.3</v>
      </c>
      <c r="T14" s="5">
        <v>181.7</v>
      </c>
      <c r="U14" s="4"/>
    </row>
    <row r="15" spans="1:22" x14ac:dyDescent="0.4">
      <c r="A15" t="s">
        <v>12</v>
      </c>
      <c r="B15" s="5">
        <v>79.831599999999995</v>
      </c>
      <c r="C15" s="5">
        <v>55</v>
      </c>
      <c r="D15" s="5">
        <v>142.80009999999999</v>
      </c>
      <c r="E15" s="11">
        <v>80.4876</v>
      </c>
      <c r="F15" s="5">
        <v>90.015100000000004</v>
      </c>
      <c r="G15" s="5">
        <v>51.418399999999998</v>
      </c>
      <c r="H15" s="5">
        <v>44.527000000000001</v>
      </c>
      <c r="I15" s="5">
        <v>67.106800000000007</v>
      </c>
      <c r="J15" s="11">
        <v>91.400700000000001</v>
      </c>
      <c r="K15" s="5">
        <v>499.54419999999999</v>
      </c>
      <c r="L15" s="11">
        <v>59.818800000000003</v>
      </c>
      <c r="M15" s="11">
        <v>14.56</v>
      </c>
      <c r="N15" s="11">
        <v>180.9</v>
      </c>
      <c r="O15" s="5">
        <v>20.873799999999999</v>
      </c>
      <c r="P15" s="5">
        <v>78.3</v>
      </c>
      <c r="Q15" s="5">
        <v>110.3</v>
      </c>
      <c r="R15" s="5">
        <v>139.19999999999999</v>
      </c>
      <c r="S15" s="5">
        <v>94</v>
      </c>
      <c r="T15" s="5">
        <v>185.2</v>
      </c>
      <c r="U15" s="4"/>
    </row>
    <row r="16" spans="1:22" x14ac:dyDescent="0.4">
      <c r="A16" t="s">
        <v>13</v>
      </c>
      <c r="B16" s="5">
        <v>85.538899999999998</v>
      </c>
      <c r="C16" s="5">
        <v>61.7</v>
      </c>
      <c r="D16" s="5">
        <v>147.9</v>
      </c>
      <c r="E16" s="11">
        <v>86.236699999999999</v>
      </c>
      <c r="F16" s="5">
        <v>91.741100000000003</v>
      </c>
      <c r="G16" s="5">
        <v>54.210099999999997</v>
      </c>
      <c r="H16" s="5">
        <v>51.103000000000002</v>
      </c>
      <c r="I16" s="5">
        <v>70.774199999999993</v>
      </c>
      <c r="J16" s="11">
        <v>94.858599999999996</v>
      </c>
      <c r="K16" s="5">
        <v>576.11670000000004</v>
      </c>
      <c r="L16" s="11">
        <v>63.188400000000001</v>
      </c>
      <c r="M16" s="11">
        <v>16.61</v>
      </c>
      <c r="N16" s="11">
        <v>192.8</v>
      </c>
      <c r="O16" s="5">
        <v>22.479399999999998</v>
      </c>
      <c r="P16" s="5">
        <v>82.5</v>
      </c>
      <c r="Q16" s="5">
        <v>118.8</v>
      </c>
      <c r="R16" s="5">
        <v>141.9</v>
      </c>
      <c r="S16" s="5">
        <v>97.6</v>
      </c>
      <c r="T16" s="5">
        <v>190.7</v>
      </c>
      <c r="U16" s="4"/>
    </row>
    <row r="17" spans="1:22" x14ac:dyDescent="0.4">
      <c r="A17" t="s">
        <v>14</v>
      </c>
      <c r="B17" s="5">
        <v>92.021199999999993</v>
      </c>
      <c r="C17" s="5">
        <v>67.400000000000006</v>
      </c>
      <c r="D17" s="5">
        <v>154.30000000000001</v>
      </c>
      <c r="E17" s="11">
        <v>90.443299999999994</v>
      </c>
      <c r="F17" s="5">
        <v>93.639600000000002</v>
      </c>
      <c r="G17" s="5">
        <v>56.222700000000003</v>
      </c>
      <c r="H17" s="5">
        <v>62.7502</v>
      </c>
      <c r="I17" s="5">
        <v>75.221999999999994</v>
      </c>
      <c r="J17" s="11">
        <v>97.382000000000005</v>
      </c>
      <c r="K17" s="5">
        <v>680.94809999999995</v>
      </c>
      <c r="L17" s="11">
        <v>68.804299999999998</v>
      </c>
      <c r="M17" s="11">
        <v>19.89</v>
      </c>
      <c r="N17" s="11">
        <v>213.9</v>
      </c>
      <c r="O17" s="5">
        <v>24.888000000000002</v>
      </c>
      <c r="P17" s="5">
        <v>86.9</v>
      </c>
      <c r="Q17" s="5">
        <v>129.9</v>
      </c>
      <c r="R17" s="5">
        <v>146</v>
      </c>
      <c r="S17" s="5">
        <v>101.3</v>
      </c>
      <c r="T17" s="5">
        <v>198.3</v>
      </c>
      <c r="U17" s="4"/>
    </row>
    <row r="18" spans="1:22" x14ac:dyDescent="0.4">
      <c r="A18" s="4" t="s">
        <v>30</v>
      </c>
      <c r="B18" s="5">
        <v>99.208200000000005</v>
      </c>
      <c r="C18" s="5">
        <v>70.5</v>
      </c>
      <c r="D18" s="5">
        <v>160.6001</v>
      </c>
      <c r="E18" s="11">
        <v>93.948899999999995</v>
      </c>
      <c r="F18" s="5">
        <v>95.1066</v>
      </c>
      <c r="G18" s="5">
        <v>58.170400000000001</v>
      </c>
      <c r="H18" s="5">
        <v>74.145300000000006</v>
      </c>
      <c r="I18" s="5">
        <v>80.137900000000002</v>
      </c>
      <c r="J18" s="11">
        <v>98.503399999999999</v>
      </c>
      <c r="K18" s="5">
        <v>746.58159999999998</v>
      </c>
      <c r="L18" s="11">
        <v>73.912999999999997</v>
      </c>
      <c r="M18" s="11">
        <v>25.14</v>
      </c>
      <c r="N18" s="11">
        <v>230.8</v>
      </c>
      <c r="O18" s="5">
        <v>29.6</v>
      </c>
      <c r="P18" s="5">
        <v>90.9</v>
      </c>
      <c r="Q18" s="5">
        <v>135.69999999999999</v>
      </c>
      <c r="R18" s="5">
        <v>150.69999999999999</v>
      </c>
      <c r="S18" s="5">
        <v>105.3</v>
      </c>
      <c r="T18" s="5">
        <v>202.416</v>
      </c>
      <c r="U18" s="4"/>
    </row>
    <row r="19" spans="1:22" x14ac:dyDescent="0.4">
      <c r="A19" t="s">
        <v>27</v>
      </c>
      <c r="B19" s="5">
        <v>106</v>
      </c>
      <c r="C19" s="5">
        <v>73.099999999999994</v>
      </c>
      <c r="D19" s="5">
        <v>167.9</v>
      </c>
      <c r="E19" s="11">
        <v>95.912000000000006</v>
      </c>
      <c r="F19" s="5">
        <v>97.091499999999996</v>
      </c>
      <c r="G19" s="5">
        <v>59.598700000000001</v>
      </c>
      <c r="H19" s="5">
        <v>84.826599999999999</v>
      </c>
      <c r="I19" s="5">
        <v>84.897800000000004</v>
      </c>
      <c r="J19" s="11">
        <v>99.531499999999994</v>
      </c>
      <c r="K19" s="5">
        <v>782.13310000000001</v>
      </c>
      <c r="L19" s="11">
        <v>78.079700000000003</v>
      </c>
      <c r="M19" s="11">
        <v>29.3</v>
      </c>
      <c r="N19" s="11">
        <v>234.9</v>
      </c>
      <c r="O19" s="5">
        <v>37</v>
      </c>
      <c r="P19" s="5">
        <v>96</v>
      </c>
      <c r="Q19" s="5">
        <v>139.19999999999999</v>
      </c>
      <c r="R19" s="5">
        <v>154.4</v>
      </c>
      <c r="S19" s="5">
        <v>109.3</v>
      </c>
      <c r="T19" s="18" t="s">
        <v>118</v>
      </c>
      <c r="U19" s="4"/>
    </row>
    <row r="20" spans="1:22" x14ac:dyDescent="0.4">
      <c r="A20" t="s">
        <v>28</v>
      </c>
      <c r="B20" s="5">
        <v>107.6</v>
      </c>
      <c r="C20" s="5">
        <v>76.3</v>
      </c>
      <c r="D20" s="5">
        <v>176.0001</v>
      </c>
      <c r="E20" s="11">
        <v>97.3142</v>
      </c>
      <c r="F20" s="5">
        <v>98.723299999999995</v>
      </c>
      <c r="G20" s="5">
        <v>62.844799999999999</v>
      </c>
      <c r="H20" s="5">
        <v>95.050700000000006</v>
      </c>
      <c r="I20" s="5">
        <v>88.799400000000006</v>
      </c>
      <c r="J20" s="11">
        <v>100.2</v>
      </c>
      <c r="K20" s="5">
        <v>838.65089999999998</v>
      </c>
      <c r="L20" s="11">
        <v>81.376800000000003</v>
      </c>
      <c r="M20" s="11">
        <v>33.869999999999997</v>
      </c>
      <c r="N20" s="11">
        <v>244.3</v>
      </c>
      <c r="O20" s="5">
        <v>42.6</v>
      </c>
      <c r="P20" s="5">
        <v>99.6</v>
      </c>
      <c r="Q20" s="5">
        <v>141.9</v>
      </c>
      <c r="R20" s="5">
        <v>160</v>
      </c>
      <c r="S20" s="5">
        <v>110.5</v>
      </c>
      <c r="T20" s="18" t="s">
        <v>118</v>
      </c>
      <c r="U20" s="4"/>
    </row>
    <row r="21" spans="1:22" x14ac:dyDescent="0.4">
      <c r="A21" t="s">
        <v>29</v>
      </c>
      <c r="B21" s="5">
        <v>107.9</v>
      </c>
      <c r="C21" s="5">
        <v>79.5</v>
      </c>
      <c r="D21" s="5">
        <v>179.30009999999999</v>
      </c>
      <c r="E21" s="11">
        <v>98.9268</v>
      </c>
      <c r="F21" s="5">
        <v>99.845200000000006</v>
      </c>
      <c r="G21" s="5">
        <v>66.285600000000002</v>
      </c>
      <c r="H21" s="5">
        <v>105.20010000000001</v>
      </c>
      <c r="I21" s="5">
        <v>92.622900000000001</v>
      </c>
      <c r="J21" s="11">
        <v>99.8</v>
      </c>
      <c r="K21" s="5">
        <v>878.76030000000003</v>
      </c>
      <c r="L21" s="11">
        <v>84.927499999999995</v>
      </c>
      <c r="M21" s="11">
        <v>39.020000000000003</v>
      </c>
      <c r="N21" s="11">
        <v>250.4</v>
      </c>
      <c r="O21" s="5">
        <v>47.8</v>
      </c>
      <c r="P21" s="5">
        <v>103.3</v>
      </c>
      <c r="Q21" s="5">
        <v>146</v>
      </c>
      <c r="R21" s="5">
        <v>164.4</v>
      </c>
      <c r="S21" s="5">
        <v>115.4</v>
      </c>
      <c r="T21" s="18" t="s">
        <v>118</v>
      </c>
      <c r="U21" s="4"/>
    </row>
    <row r="22" spans="1:22" x14ac:dyDescent="0.4">
      <c r="A22" s="4" t="s">
        <v>135</v>
      </c>
      <c r="E22" s="9"/>
      <c r="J22" s="9"/>
      <c r="L22" s="9"/>
      <c r="M22" s="9"/>
      <c r="N22" s="9"/>
    </row>
    <row r="23" spans="1:22" x14ac:dyDescent="0.4">
      <c r="A23" t="s">
        <v>5</v>
      </c>
      <c r="B23" s="2">
        <f t="shared" ref="B23:T23" si="0">100*B8/B$14</f>
        <v>61.434145040026074</v>
      </c>
      <c r="C23" s="2">
        <f t="shared" si="0"/>
        <v>58.98989898989899</v>
      </c>
      <c r="D23" s="2">
        <f t="shared" si="0"/>
        <v>58.020593180034638</v>
      </c>
      <c r="E23" s="40">
        <f t="shared" si="0"/>
        <v>70.946037509949804</v>
      </c>
      <c r="F23" s="2">
        <f t="shared" si="0"/>
        <v>82.310328363814136</v>
      </c>
      <c r="G23" s="2">
        <f t="shared" si="0"/>
        <v>76.101450229091768</v>
      </c>
      <c r="H23" s="2">
        <f t="shared" si="0"/>
        <v>35.083681901260988</v>
      </c>
      <c r="I23" s="2">
        <f t="shared" si="0"/>
        <v>52.200553350023654</v>
      </c>
      <c r="J23" s="40">
        <f t="shared" si="0"/>
        <v>93.07455400199629</v>
      </c>
      <c r="K23" s="2">
        <f t="shared" si="0"/>
        <v>48.702594985199255</v>
      </c>
      <c r="L23" s="40">
        <f t="shared" si="0"/>
        <v>58.050119057103153</v>
      </c>
      <c r="M23" s="40">
        <f t="shared" si="0"/>
        <v>65.506072874493924</v>
      </c>
      <c r="N23" s="40">
        <f t="shared" si="0"/>
        <v>67.311072056239027</v>
      </c>
      <c r="O23" s="2">
        <f t="shared" si="0"/>
        <v>75.261441993208763</v>
      </c>
      <c r="P23" s="2">
        <f t="shared" si="0"/>
        <v>42.346208869814014</v>
      </c>
      <c r="Q23" s="2">
        <f t="shared" si="0"/>
        <v>75.798644724104548</v>
      </c>
      <c r="R23" s="2">
        <f t="shared" si="0"/>
        <v>70.744288872512897</v>
      </c>
      <c r="S23" s="2">
        <f t="shared" si="0"/>
        <v>60.139049826187723</v>
      </c>
      <c r="T23" s="2">
        <f t="shared" si="0"/>
        <v>87.561915244909201</v>
      </c>
      <c r="U23" s="2">
        <f t="shared" ref="U23:U36" si="1">AVERAGE(B23:T23)</f>
        <v>65.241192161572044</v>
      </c>
      <c r="V23" s="2">
        <f t="shared" ref="V23:V36" si="2">AVERAGE(E23,J23,L23,M23,N23)</f>
        <v>70.977571099956435</v>
      </c>
    </row>
    <row r="24" spans="1:22" x14ac:dyDescent="0.4">
      <c r="A24" t="s">
        <v>6</v>
      </c>
      <c r="B24" s="2">
        <f t="shared" ref="B24:T24" si="3">100*B9/B$14</f>
        <v>67.151114417775659</v>
      </c>
      <c r="C24" s="2">
        <f t="shared" si="3"/>
        <v>66.262626262626256</v>
      </c>
      <c r="D24" s="2">
        <f t="shared" si="3"/>
        <v>62.168149283913252</v>
      </c>
      <c r="E24" s="40">
        <f t="shared" si="3"/>
        <v>77.244709334070109</v>
      </c>
      <c r="F24" s="2">
        <f t="shared" si="3"/>
        <v>86.181217805083875</v>
      </c>
      <c r="G24" s="2">
        <f t="shared" si="3"/>
        <v>77.837118625942892</v>
      </c>
      <c r="H24" s="2">
        <f t="shared" si="3"/>
        <v>41.756475171894763</v>
      </c>
      <c r="I24" s="2">
        <f t="shared" si="3"/>
        <v>61.613770456874107</v>
      </c>
      <c r="J24" s="40">
        <f t="shared" si="3"/>
        <v>94.648473069456543</v>
      </c>
      <c r="K24" s="2">
        <f t="shared" si="3"/>
        <v>53.493003395444845</v>
      </c>
      <c r="L24" s="40">
        <f t="shared" si="3"/>
        <v>62.732559683458597</v>
      </c>
      <c r="M24" s="40">
        <f t="shared" si="3"/>
        <v>67.368421052631575</v>
      </c>
      <c r="N24" s="40">
        <f t="shared" si="3"/>
        <v>73.755125951962512</v>
      </c>
      <c r="O24" s="2">
        <f t="shared" si="3"/>
        <v>78.745599233381242</v>
      </c>
      <c r="P24" s="2">
        <f t="shared" si="3"/>
        <v>52.932761087267522</v>
      </c>
      <c r="Q24" s="2">
        <f t="shared" si="3"/>
        <v>79.864472410454994</v>
      </c>
      <c r="R24" s="2">
        <f t="shared" si="3"/>
        <v>73.39719970523214</v>
      </c>
      <c r="S24" s="2">
        <f t="shared" si="3"/>
        <v>64.310544611819239</v>
      </c>
      <c r="T24" s="2">
        <f t="shared" si="3"/>
        <v>88.937809576224552</v>
      </c>
      <c r="U24" s="2">
        <f t="shared" si="1"/>
        <v>70.021113217658652</v>
      </c>
      <c r="V24" s="2">
        <f t="shared" si="2"/>
        <v>75.149857818315866</v>
      </c>
    </row>
    <row r="25" spans="1:22" x14ac:dyDescent="0.4">
      <c r="A25" t="s">
        <v>7</v>
      </c>
      <c r="B25" s="2">
        <f t="shared" ref="B25:T25" si="4">100*B10/B$14</f>
        <v>74.709241959372946</v>
      </c>
      <c r="C25" s="2">
        <f t="shared" si="4"/>
        <v>72.525252525252526</v>
      </c>
      <c r="D25" s="2">
        <f t="shared" si="4"/>
        <v>69.51651662979539</v>
      </c>
      <c r="E25" s="40">
        <f t="shared" si="4"/>
        <v>83.824541322123764</v>
      </c>
      <c r="F25" s="2">
        <f t="shared" si="4"/>
        <v>88.009150540823057</v>
      </c>
      <c r="G25" s="2">
        <f t="shared" si="4"/>
        <v>79.439321526401073</v>
      </c>
      <c r="H25" s="2">
        <f t="shared" si="4"/>
        <v>50.077051857692133</v>
      </c>
      <c r="I25" s="2">
        <f t="shared" si="4"/>
        <v>71.638147938097489</v>
      </c>
      <c r="J25" s="40">
        <f t="shared" si="4"/>
        <v>97.166878311512022</v>
      </c>
      <c r="K25" s="2">
        <f t="shared" si="4"/>
        <v>62.275440710435568</v>
      </c>
      <c r="L25" s="40">
        <f t="shared" si="4"/>
        <v>65.683051402572332</v>
      </c>
      <c r="M25" s="40">
        <f t="shared" si="4"/>
        <v>69.635627530364374</v>
      </c>
      <c r="N25" s="40">
        <f t="shared" si="4"/>
        <v>80.550673696543655</v>
      </c>
      <c r="O25" s="2">
        <f t="shared" si="4"/>
        <v>81.532925025519233</v>
      </c>
      <c r="P25" s="2">
        <f t="shared" si="4"/>
        <v>60.944206008583684</v>
      </c>
      <c r="Q25" s="2">
        <f t="shared" si="4"/>
        <v>84.123910939012589</v>
      </c>
      <c r="R25" s="2">
        <f t="shared" si="4"/>
        <v>76.123802505526911</v>
      </c>
      <c r="S25" s="2">
        <f t="shared" si="4"/>
        <v>67.439165701042882</v>
      </c>
      <c r="T25" s="2">
        <f t="shared" si="4"/>
        <v>90.423775454045142</v>
      </c>
      <c r="U25" s="2">
        <f t="shared" si="1"/>
        <v>75.033614820248246</v>
      </c>
      <c r="V25" s="2">
        <f t="shared" si="2"/>
        <v>79.372154452623221</v>
      </c>
    </row>
    <row r="26" spans="1:22" x14ac:dyDescent="0.4">
      <c r="A26" t="s">
        <v>8</v>
      </c>
      <c r="B26" s="2">
        <f t="shared" ref="B26:T26" si="5">100*B11/B$14</f>
        <v>82.945770548345536</v>
      </c>
      <c r="C26" s="2">
        <f t="shared" si="5"/>
        <v>76.767676767676761</v>
      </c>
      <c r="D26" s="2">
        <f t="shared" si="5"/>
        <v>77.090401560353868</v>
      </c>
      <c r="E26" s="40">
        <f t="shared" si="5"/>
        <v>88.965022728319298</v>
      </c>
      <c r="F26" s="2">
        <f t="shared" si="5"/>
        <v>90.750992396303602</v>
      </c>
      <c r="G26" s="2">
        <f t="shared" si="5"/>
        <v>82.643521679403122</v>
      </c>
      <c r="H26" s="2">
        <f t="shared" si="5"/>
        <v>59.129493198445651</v>
      </c>
      <c r="I26" s="2">
        <f t="shared" si="5"/>
        <v>80.562405411926164</v>
      </c>
      <c r="J26" s="40">
        <f t="shared" si="5"/>
        <v>98.530948988539734</v>
      </c>
      <c r="K26" s="2">
        <f t="shared" si="5"/>
        <v>72.45509690056997</v>
      </c>
      <c r="L26" s="40">
        <f t="shared" si="5"/>
        <v>74.663232156925233</v>
      </c>
      <c r="M26" s="40">
        <f t="shared" si="5"/>
        <v>74.412955465587046</v>
      </c>
      <c r="N26" s="40">
        <f t="shared" si="5"/>
        <v>87.170474516695975</v>
      </c>
      <c r="O26" s="2">
        <f t="shared" si="5"/>
        <v>83.623419369622724</v>
      </c>
      <c r="P26" s="2">
        <f t="shared" si="5"/>
        <v>68.38340486409156</v>
      </c>
      <c r="Q26" s="2">
        <f t="shared" si="5"/>
        <v>87.996127783155856</v>
      </c>
      <c r="R26" s="2">
        <f t="shared" si="5"/>
        <v>81.282240235814299</v>
      </c>
      <c r="S26" s="2">
        <f t="shared" si="5"/>
        <v>71.958285052143694</v>
      </c>
      <c r="T26" s="2">
        <f t="shared" si="5"/>
        <v>92.900385250412768</v>
      </c>
      <c r="U26" s="2">
        <f t="shared" si="1"/>
        <v>80.643781835491197</v>
      </c>
      <c r="V26" s="2">
        <f t="shared" si="2"/>
        <v>84.748526771213463</v>
      </c>
    </row>
    <row r="27" spans="1:22" x14ac:dyDescent="0.4">
      <c r="A27" t="s">
        <v>9</v>
      </c>
      <c r="B27" s="2">
        <f t="shared" ref="B27:T27" si="6">100*B12/B$14</f>
        <v>90.11622070244006</v>
      </c>
      <c r="C27" s="2">
        <f t="shared" si="6"/>
        <v>84.040404040404042</v>
      </c>
      <c r="D27" s="2">
        <f t="shared" si="6"/>
        <v>86.5384714952134</v>
      </c>
      <c r="E27" s="40">
        <f t="shared" si="6"/>
        <v>93.351621242920004</v>
      </c>
      <c r="F27" s="2">
        <f t="shared" si="6"/>
        <v>93.546647492360236</v>
      </c>
      <c r="G27" s="2">
        <f t="shared" si="6"/>
        <v>87.182788092163165</v>
      </c>
      <c r="H27" s="2">
        <f t="shared" si="6"/>
        <v>73.883004049702294</v>
      </c>
      <c r="I27" s="2">
        <f t="shared" si="6"/>
        <v>88.141828060423563</v>
      </c>
      <c r="J27" s="40">
        <f t="shared" si="6"/>
        <v>98.216120263674654</v>
      </c>
      <c r="K27" s="2">
        <f t="shared" si="6"/>
        <v>83.632738420683509</v>
      </c>
      <c r="L27" s="40">
        <f t="shared" si="6"/>
        <v>83.579148631064598</v>
      </c>
      <c r="M27" s="40">
        <f t="shared" si="6"/>
        <v>81.538461538461547</v>
      </c>
      <c r="N27" s="40">
        <f t="shared" si="6"/>
        <v>92.032806092560051</v>
      </c>
      <c r="O27" s="2">
        <f t="shared" si="6"/>
        <v>88.501760306647512</v>
      </c>
      <c r="P27" s="2">
        <f t="shared" si="6"/>
        <v>74.105865522174525</v>
      </c>
      <c r="Q27" s="2">
        <f t="shared" si="6"/>
        <v>92.933204259438526</v>
      </c>
      <c r="R27" s="2">
        <f t="shared" si="6"/>
        <v>87.546057479734714</v>
      </c>
      <c r="S27" s="2">
        <f t="shared" si="6"/>
        <v>78.447276940903834</v>
      </c>
      <c r="T27" s="2">
        <f t="shared" si="6"/>
        <v>96.367638965327473</v>
      </c>
      <c r="U27" s="2">
        <f t="shared" si="1"/>
        <v>87.036950715594628</v>
      </c>
      <c r="V27" s="2">
        <f t="shared" si="2"/>
        <v>89.743631553736165</v>
      </c>
    </row>
    <row r="28" spans="1:22" x14ac:dyDescent="0.4">
      <c r="A28" t="s">
        <v>10</v>
      </c>
      <c r="B28" s="2">
        <f t="shared" ref="B28:T28" si="7">100*B13/B$14</f>
        <v>92.441872458402713</v>
      </c>
      <c r="C28" s="2">
        <f t="shared" si="7"/>
        <v>91.111111111111114</v>
      </c>
      <c r="D28" s="2">
        <f t="shared" si="7"/>
        <v>94.304663975840256</v>
      </c>
      <c r="E28" s="40">
        <f t="shared" si="7"/>
        <v>96.504509482741611</v>
      </c>
      <c r="F28" s="2">
        <f t="shared" si="7"/>
        <v>96.87986251289513</v>
      </c>
      <c r="G28" s="2">
        <f t="shared" si="7"/>
        <v>92.790395419809656</v>
      </c>
      <c r="H28" s="2">
        <f t="shared" si="7"/>
        <v>86.402011027887156</v>
      </c>
      <c r="I28" s="2">
        <f t="shared" si="7"/>
        <v>95.965808859240411</v>
      </c>
      <c r="J28" s="40">
        <f t="shared" si="7"/>
        <v>99.055626103837326</v>
      </c>
      <c r="K28" s="2">
        <f t="shared" si="7"/>
        <v>96.606788568690916</v>
      </c>
      <c r="L28" s="40">
        <f t="shared" si="7"/>
        <v>93.393171698931582</v>
      </c>
      <c r="M28" s="40">
        <f t="shared" si="7"/>
        <v>87.530364372469634</v>
      </c>
      <c r="N28" s="40">
        <f t="shared" si="7"/>
        <v>95.079086115992993</v>
      </c>
      <c r="O28" s="2">
        <f t="shared" si="7"/>
        <v>92.682748994854478</v>
      </c>
      <c r="P28" s="2">
        <f t="shared" si="7"/>
        <v>86.838340486409152</v>
      </c>
      <c r="Q28" s="2">
        <f t="shared" si="7"/>
        <v>96.418199419167479</v>
      </c>
      <c r="R28" s="2">
        <f t="shared" si="7"/>
        <v>95.725865880619025</v>
      </c>
      <c r="S28" s="2">
        <f t="shared" si="7"/>
        <v>88.876013904982628</v>
      </c>
      <c r="T28" s="2">
        <f t="shared" si="7"/>
        <v>97.468354430379748</v>
      </c>
      <c r="U28" s="2">
        <f t="shared" si="1"/>
        <v>93.47762078022437</v>
      </c>
      <c r="V28" s="2">
        <f t="shared" si="2"/>
        <v>94.312551554794624</v>
      </c>
    </row>
    <row r="29" spans="1:22" x14ac:dyDescent="0.4">
      <c r="A29" t="s">
        <v>11</v>
      </c>
      <c r="B29" s="2">
        <f t="shared" ref="B29:T29" si="8">100*B14/B$14</f>
        <v>100</v>
      </c>
      <c r="C29" s="2">
        <f t="shared" si="8"/>
        <v>100</v>
      </c>
      <c r="D29" s="2">
        <f t="shared" si="8"/>
        <v>100</v>
      </c>
      <c r="E29" s="40">
        <f t="shared" si="8"/>
        <v>100</v>
      </c>
      <c r="F29" s="2">
        <f t="shared" si="8"/>
        <v>100</v>
      </c>
      <c r="G29" s="2">
        <f t="shared" si="8"/>
        <v>100</v>
      </c>
      <c r="H29" s="2">
        <f t="shared" si="8"/>
        <v>100</v>
      </c>
      <c r="I29" s="2">
        <f t="shared" si="8"/>
        <v>100</v>
      </c>
      <c r="J29" s="40">
        <f t="shared" si="8"/>
        <v>100</v>
      </c>
      <c r="K29" s="2">
        <f t="shared" si="8"/>
        <v>100</v>
      </c>
      <c r="L29" s="40">
        <f t="shared" si="8"/>
        <v>100</v>
      </c>
      <c r="M29" s="40">
        <f t="shared" si="8"/>
        <v>100</v>
      </c>
      <c r="N29" s="40">
        <f t="shared" si="8"/>
        <v>100</v>
      </c>
      <c r="O29" s="2">
        <f t="shared" si="8"/>
        <v>100</v>
      </c>
      <c r="P29" s="2">
        <f t="shared" si="8"/>
        <v>100</v>
      </c>
      <c r="Q29" s="2">
        <f t="shared" si="8"/>
        <v>100</v>
      </c>
      <c r="R29" s="2">
        <f t="shared" si="8"/>
        <v>100</v>
      </c>
      <c r="S29" s="2">
        <f t="shared" si="8"/>
        <v>100</v>
      </c>
      <c r="T29" s="2">
        <f t="shared" si="8"/>
        <v>100</v>
      </c>
      <c r="U29" s="2">
        <f t="shared" si="1"/>
        <v>100</v>
      </c>
      <c r="V29" s="2">
        <f t="shared" si="2"/>
        <v>100</v>
      </c>
    </row>
    <row r="30" spans="1:22" x14ac:dyDescent="0.4">
      <c r="A30" t="s">
        <v>12</v>
      </c>
      <c r="B30" s="2">
        <f t="shared" ref="B30:T30" si="9">100*B15/B$14</f>
        <v>109.78682556992976</v>
      </c>
      <c r="C30" s="2">
        <f t="shared" si="9"/>
        <v>111.11111111111111</v>
      </c>
      <c r="D30" s="2">
        <f t="shared" si="9"/>
        <v>105.62129761738342</v>
      </c>
      <c r="E30" s="40">
        <f t="shared" si="9"/>
        <v>105.895679974739</v>
      </c>
      <c r="F30" s="2">
        <f t="shared" si="9"/>
        <v>103.06391982514131</v>
      </c>
      <c r="G30" s="2">
        <f t="shared" si="9"/>
        <v>105.74086717612509</v>
      </c>
      <c r="H30" s="2">
        <f t="shared" si="9"/>
        <v>113.98299227433533</v>
      </c>
      <c r="I30" s="2">
        <f t="shared" si="9"/>
        <v>105.13462448338854</v>
      </c>
      <c r="J30" s="40">
        <f t="shared" si="9"/>
        <v>102.62327329805544</v>
      </c>
      <c r="K30" s="2">
        <f t="shared" si="9"/>
        <v>109.38123289221963</v>
      </c>
      <c r="L30" s="40">
        <f t="shared" si="9"/>
        <v>105.90116047481212</v>
      </c>
      <c r="M30" s="40">
        <f t="shared" si="9"/>
        <v>117.89473684210526</v>
      </c>
      <c r="N30" s="40">
        <f t="shared" si="9"/>
        <v>105.97539543057997</v>
      </c>
      <c r="O30" s="2">
        <f t="shared" si="9"/>
        <v>108.71091390121451</v>
      </c>
      <c r="P30" s="2">
        <f t="shared" si="9"/>
        <v>112.01716738197425</v>
      </c>
      <c r="Q30" s="2">
        <f t="shared" si="9"/>
        <v>106.77637947725073</v>
      </c>
      <c r="R30" s="2">
        <f t="shared" si="9"/>
        <v>102.5792188651437</v>
      </c>
      <c r="S30" s="2">
        <f t="shared" si="9"/>
        <v>108.92236384704519</v>
      </c>
      <c r="T30" s="2">
        <f t="shared" si="9"/>
        <v>101.9262520638415</v>
      </c>
      <c r="U30" s="2">
        <f t="shared" si="1"/>
        <v>107.52870592138926</v>
      </c>
      <c r="V30" s="2">
        <f t="shared" si="2"/>
        <v>107.65804920405836</v>
      </c>
    </row>
    <row r="31" spans="1:22" x14ac:dyDescent="0.4">
      <c r="A31" t="s">
        <v>13</v>
      </c>
      <c r="B31" s="2">
        <f t="shared" ref="B31:T31" si="10">100*B16/B$14</f>
        <v>117.63567677139959</v>
      </c>
      <c r="C31" s="2">
        <f t="shared" si="10"/>
        <v>124.64646464646465</v>
      </c>
      <c r="D31" s="2">
        <f t="shared" si="10"/>
        <v>109.3934102119747</v>
      </c>
      <c r="E31" s="40">
        <f t="shared" si="10"/>
        <v>113.45963832040681</v>
      </c>
      <c r="F31" s="2">
        <f t="shared" si="10"/>
        <v>105.04012521310617</v>
      </c>
      <c r="G31" s="2">
        <f t="shared" si="10"/>
        <v>111.4819400001645</v>
      </c>
      <c r="H31" s="2">
        <f t="shared" si="10"/>
        <v>130.81664729704133</v>
      </c>
      <c r="I31" s="2">
        <f t="shared" si="10"/>
        <v>110.88025267353288</v>
      </c>
      <c r="J31" s="40">
        <f t="shared" si="10"/>
        <v>106.50574921713861</v>
      </c>
      <c r="K31" s="2">
        <f t="shared" si="10"/>
        <v>126.14770612049352</v>
      </c>
      <c r="L31" s="40">
        <f t="shared" si="10"/>
        <v>111.86658522983774</v>
      </c>
      <c r="M31" s="40">
        <f t="shared" si="10"/>
        <v>134.49392712550608</v>
      </c>
      <c r="N31" s="40">
        <f t="shared" si="10"/>
        <v>112.94669009958993</v>
      </c>
      <c r="O31" s="2">
        <f t="shared" si="10"/>
        <v>117.07289127762846</v>
      </c>
      <c r="P31" s="2">
        <f t="shared" si="10"/>
        <v>118.02575107296137</v>
      </c>
      <c r="Q31" s="2">
        <f t="shared" si="10"/>
        <v>115.00484027105519</v>
      </c>
      <c r="R31" s="2">
        <f t="shared" si="10"/>
        <v>104.56890198968313</v>
      </c>
      <c r="S31" s="2">
        <f t="shared" si="10"/>
        <v>113.09385863267671</v>
      </c>
      <c r="T31" s="2">
        <f t="shared" si="10"/>
        <v>104.95321959273528</v>
      </c>
      <c r="U31" s="2">
        <f t="shared" si="1"/>
        <v>115.1596987243893</v>
      </c>
      <c r="V31" s="2">
        <f t="shared" si="2"/>
        <v>115.85451799849582</v>
      </c>
    </row>
    <row r="32" spans="1:22" x14ac:dyDescent="0.4">
      <c r="A32" t="s">
        <v>14</v>
      </c>
      <c r="B32" s="2">
        <f t="shared" ref="B32:T32" si="11">100*B17/B$14</f>
        <v>126.55033136171164</v>
      </c>
      <c r="C32" s="2">
        <f t="shared" si="11"/>
        <v>136.16161616161617</v>
      </c>
      <c r="D32" s="2">
        <f t="shared" si="11"/>
        <v>114.12713452135023</v>
      </c>
      <c r="E32" s="40">
        <f t="shared" si="11"/>
        <v>118.99416497273259</v>
      </c>
      <c r="F32" s="2">
        <f t="shared" si="11"/>
        <v>107.21383664361095</v>
      </c>
      <c r="G32" s="2">
        <f t="shared" si="11"/>
        <v>115.62080992374575</v>
      </c>
      <c r="H32" s="2">
        <f t="shared" si="11"/>
        <v>160.6318764303231</v>
      </c>
      <c r="I32" s="2">
        <f t="shared" si="11"/>
        <v>117.84851494765735</v>
      </c>
      <c r="J32" s="40">
        <f t="shared" si="11"/>
        <v>109.33898318405916</v>
      </c>
      <c r="K32" s="2">
        <f t="shared" si="11"/>
        <v>149.10180663415662</v>
      </c>
      <c r="L32" s="40">
        <f t="shared" si="11"/>
        <v>121.8087827849625</v>
      </c>
      <c r="M32" s="40">
        <f t="shared" si="11"/>
        <v>161.05263157894737</v>
      </c>
      <c r="N32" s="40">
        <f t="shared" si="11"/>
        <v>125.30755711775045</v>
      </c>
      <c r="O32" s="2">
        <f t="shared" si="11"/>
        <v>129.61689894381601</v>
      </c>
      <c r="P32" s="2">
        <f t="shared" si="11"/>
        <v>124.32045779685264</v>
      </c>
      <c r="Q32" s="2">
        <f t="shared" si="11"/>
        <v>125.75024201355276</v>
      </c>
      <c r="R32" s="2">
        <f t="shared" si="11"/>
        <v>107.59027266028004</v>
      </c>
      <c r="S32" s="2">
        <f t="shared" si="11"/>
        <v>117.38122827346466</v>
      </c>
      <c r="T32" s="2">
        <f t="shared" si="11"/>
        <v>109.13593835993396</v>
      </c>
      <c r="U32" s="2">
        <f t="shared" si="1"/>
        <v>125.13437285844863</v>
      </c>
      <c r="V32" s="2">
        <f t="shared" si="2"/>
        <v>127.30042392769042</v>
      </c>
    </row>
    <row r="33" spans="1:22" x14ac:dyDescent="0.4">
      <c r="A33" t="s">
        <v>15</v>
      </c>
      <c r="B33" s="2">
        <f t="shared" ref="B33:T33" si="12">100*B18/B$14</f>
        <v>136.43411065927157</v>
      </c>
      <c r="C33" s="2">
        <f t="shared" si="12"/>
        <v>142.42424242424244</v>
      </c>
      <c r="D33" s="2">
        <f t="shared" si="12"/>
        <v>118.78696835283407</v>
      </c>
      <c r="E33" s="40">
        <f t="shared" si="12"/>
        <v>123.60640208403227</v>
      </c>
      <c r="F33" s="2">
        <f t="shared" si="12"/>
        <v>108.8934967271245</v>
      </c>
      <c r="G33" s="2">
        <f t="shared" si="12"/>
        <v>119.62621435093405</v>
      </c>
      <c r="H33" s="2">
        <f t="shared" si="12"/>
        <v>189.80176425715356</v>
      </c>
      <c r="I33" s="2">
        <f t="shared" si="12"/>
        <v>125.55013833750591</v>
      </c>
      <c r="J33" s="40">
        <f t="shared" si="12"/>
        <v>110.59807352665433</v>
      </c>
      <c r="K33" s="2">
        <f t="shared" si="12"/>
        <v>163.47305376110054</v>
      </c>
      <c r="L33" s="40">
        <f t="shared" si="12"/>
        <v>130.85305078294428</v>
      </c>
      <c r="M33" s="40">
        <f t="shared" si="12"/>
        <v>203.56275303643724</v>
      </c>
      <c r="N33" s="40">
        <f t="shared" si="12"/>
        <v>135.20796719390745</v>
      </c>
      <c r="O33" s="2">
        <f t="shared" si="12"/>
        <v>154.15703185217592</v>
      </c>
      <c r="P33" s="2">
        <f t="shared" si="12"/>
        <v>130.0429184549356</v>
      </c>
      <c r="Q33" s="2">
        <f t="shared" si="12"/>
        <v>131.36495643756049</v>
      </c>
      <c r="R33" s="2">
        <f t="shared" si="12"/>
        <v>111.05379513633014</v>
      </c>
      <c r="S33" s="2">
        <f t="shared" si="12"/>
        <v>122.0162224797219</v>
      </c>
      <c r="T33" s="2">
        <f t="shared" si="12"/>
        <v>111.40121078701155</v>
      </c>
      <c r="U33" s="2">
        <f t="shared" si="1"/>
        <v>135.20286161273043</v>
      </c>
      <c r="V33" s="2">
        <f t="shared" si="2"/>
        <v>140.76564932479511</v>
      </c>
    </row>
    <row r="34" spans="1:22" x14ac:dyDescent="0.4">
      <c r="A34" t="s">
        <v>27</v>
      </c>
      <c r="B34" s="2">
        <f t="shared" ref="B34:S34" si="13">100*B19/B$14</f>
        <v>145.77439899003093</v>
      </c>
      <c r="C34" s="2">
        <f t="shared" si="13"/>
        <v>147.67676767676767</v>
      </c>
      <c r="D34" s="2">
        <f t="shared" si="13"/>
        <v>124.18629867877317</v>
      </c>
      <c r="E34" s="40">
        <f t="shared" si="13"/>
        <v>126.18920750198997</v>
      </c>
      <c r="F34" s="2">
        <f t="shared" si="13"/>
        <v>111.16613292328407</v>
      </c>
      <c r="G34" s="2">
        <f t="shared" si="13"/>
        <v>122.56348351115022</v>
      </c>
      <c r="H34" s="2">
        <f t="shared" si="13"/>
        <v>217.1444223158563</v>
      </c>
      <c r="I34" s="2">
        <f t="shared" si="13"/>
        <v>133.00736024465215</v>
      </c>
      <c r="J34" s="40">
        <f t="shared" si="13"/>
        <v>111.75240809168207</v>
      </c>
      <c r="K34" s="2">
        <f t="shared" si="13"/>
        <v>171.25748384990499</v>
      </c>
      <c r="L34" s="40">
        <f t="shared" si="13"/>
        <v>138.2296341538979</v>
      </c>
      <c r="M34" s="40">
        <f t="shared" si="13"/>
        <v>237.24696356275305</v>
      </c>
      <c r="N34" s="40">
        <f t="shared" si="13"/>
        <v>137.60984182776804</v>
      </c>
      <c r="O34" s="2">
        <f t="shared" si="13"/>
        <v>192.69628981521987</v>
      </c>
      <c r="P34" s="2">
        <f t="shared" si="13"/>
        <v>137.33905579399141</v>
      </c>
      <c r="Q34" s="2">
        <f t="shared" si="13"/>
        <v>134.75314617618585</v>
      </c>
      <c r="R34" s="2">
        <f t="shared" si="13"/>
        <v>113.78039793662492</v>
      </c>
      <c r="S34" s="2">
        <f t="shared" si="13"/>
        <v>126.65121668597915</v>
      </c>
      <c r="T34" s="18" t="s">
        <v>118</v>
      </c>
      <c r="U34" s="2">
        <f t="shared" si="1"/>
        <v>146.05691720758398</v>
      </c>
      <c r="V34" s="2">
        <f t="shared" si="2"/>
        <v>150.2056110276182</v>
      </c>
    </row>
    <row r="35" spans="1:22" x14ac:dyDescent="0.4">
      <c r="A35" t="s">
        <v>28</v>
      </c>
      <c r="B35" s="2">
        <f t="shared" ref="B35:S35" si="14">100*B20/B$14</f>
        <v>147.97476727667291</v>
      </c>
      <c r="C35" s="2">
        <f t="shared" si="14"/>
        <v>154.14141414141415</v>
      </c>
      <c r="D35" s="2">
        <f t="shared" si="14"/>
        <v>130.17749247226891</v>
      </c>
      <c r="E35" s="40">
        <f t="shared" si="14"/>
        <v>128.03404971943189</v>
      </c>
      <c r="F35" s="2">
        <f t="shared" si="14"/>
        <v>113.03448283758362</v>
      </c>
      <c r="G35" s="2">
        <f t="shared" si="14"/>
        <v>129.23902045785451</v>
      </c>
      <c r="H35" s="2">
        <f t="shared" si="14"/>
        <v>243.31671129360086</v>
      </c>
      <c r="I35" s="2">
        <f t="shared" si="14"/>
        <v>139.11990399408424</v>
      </c>
      <c r="J35" s="40">
        <f t="shared" si="14"/>
        <v>112.50298941326659</v>
      </c>
      <c r="K35" s="2">
        <f t="shared" si="14"/>
        <v>183.63273842068349</v>
      </c>
      <c r="L35" s="40">
        <f t="shared" si="14"/>
        <v>144.06670738508112</v>
      </c>
      <c r="M35" s="40">
        <f t="shared" si="14"/>
        <v>274.25101214574897</v>
      </c>
      <c r="N35" s="40">
        <f t="shared" si="14"/>
        <v>143.11657879320447</v>
      </c>
      <c r="O35" s="2">
        <f t="shared" si="14"/>
        <v>221.86113367914504</v>
      </c>
      <c r="P35" s="2">
        <f t="shared" si="14"/>
        <v>142.48927038626607</v>
      </c>
      <c r="Q35" s="2">
        <f t="shared" si="14"/>
        <v>137.36689254598258</v>
      </c>
      <c r="R35" s="2">
        <f t="shared" si="14"/>
        <v>117.90714812085484</v>
      </c>
      <c r="S35" s="2">
        <f t="shared" si="14"/>
        <v>128.04171494785632</v>
      </c>
      <c r="T35" s="18" t="s">
        <v>118</v>
      </c>
      <c r="U35" s="2">
        <f t="shared" si="1"/>
        <v>155.01522377950005</v>
      </c>
      <c r="V35" s="2">
        <f t="shared" si="2"/>
        <v>160.39426749134662</v>
      </c>
    </row>
    <row r="36" spans="1:22" x14ac:dyDescent="0.4">
      <c r="A36" t="s">
        <v>29</v>
      </c>
      <c r="B36" s="2">
        <f t="shared" ref="B36:S36" si="15">100*B21/B$14</f>
        <v>148.38733633041829</v>
      </c>
      <c r="C36" s="2">
        <f t="shared" si="15"/>
        <v>160.60606060606059</v>
      </c>
      <c r="D36" s="2">
        <f t="shared" si="15"/>
        <v>132.61831906929064</v>
      </c>
      <c r="E36" s="40">
        <f t="shared" si="15"/>
        <v>130.15571036687652</v>
      </c>
      <c r="F36" s="2">
        <f t="shared" si="15"/>
        <v>114.31901633976078</v>
      </c>
      <c r="G36" s="2">
        <f t="shared" si="15"/>
        <v>136.31495389373762</v>
      </c>
      <c r="H36" s="2">
        <f t="shared" si="15"/>
        <v>269.2977785514251</v>
      </c>
      <c r="I36" s="2">
        <f t="shared" si="15"/>
        <v>145.11009033454803</v>
      </c>
      <c r="J36" s="40">
        <f t="shared" si="15"/>
        <v>112.05387568307391</v>
      </c>
      <c r="K36" s="2">
        <f t="shared" si="15"/>
        <v>192.41517573567424</v>
      </c>
      <c r="L36" s="40">
        <f t="shared" si="15"/>
        <v>150.35274539483584</v>
      </c>
      <c r="M36" s="40">
        <f t="shared" si="15"/>
        <v>315.95141700404861</v>
      </c>
      <c r="N36" s="40">
        <f t="shared" si="15"/>
        <v>146.69009958992385</v>
      </c>
      <c r="O36" s="2">
        <f t="shared" si="15"/>
        <v>248.94277440993272</v>
      </c>
      <c r="P36" s="2">
        <f t="shared" si="15"/>
        <v>147.78254649499283</v>
      </c>
      <c r="Q36" s="2">
        <f t="shared" si="15"/>
        <v>141.33591481122943</v>
      </c>
      <c r="R36" s="2">
        <f t="shared" si="15"/>
        <v>121.14959469417835</v>
      </c>
      <c r="S36" s="2">
        <f t="shared" si="15"/>
        <v>133.71958285052145</v>
      </c>
      <c r="T36" s="18" t="s">
        <v>118</v>
      </c>
      <c r="U36" s="2">
        <f t="shared" si="1"/>
        <v>163.73349956447382</v>
      </c>
      <c r="V36" s="2">
        <f t="shared" si="2"/>
        <v>171.04076960775174</v>
      </c>
    </row>
    <row r="37" spans="1:22" x14ac:dyDescent="0.4">
      <c r="B37" s="3" t="s">
        <v>16</v>
      </c>
      <c r="C37" s="3" t="s">
        <v>16</v>
      </c>
      <c r="D37" s="3" t="s">
        <v>16</v>
      </c>
      <c r="E37" s="3" t="s">
        <v>16</v>
      </c>
    </row>
    <row r="38" spans="1:22" x14ac:dyDescent="0.4">
      <c r="A38" s="4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Reference</vt:lpstr>
      <vt:lpstr>Crises_dates</vt:lpstr>
      <vt:lpstr>Figure 13.3</vt:lpstr>
      <vt:lpstr>Real_house_prices</vt:lpstr>
      <vt:lpstr>CPI</vt:lpstr>
    </vt:vector>
  </TitlesOfParts>
  <Company>mspp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creinhart</dc:creator>
  <cp:lastModifiedBy>Kenneth Rogoff</cp:lastModifiedBy>
  <cp:lastPrinted>2008-02-05T19:44:23Z</cp:lastPrinted>
  <dcterms:created xsi:type="dcterms:W3CDTF">2007-12-18T19:34:45Z</dcterms:created>
  <dcterms:modified xsi:type="dcterms:W3CDTF">2015-11-20T12:53:52Z</dcterms:modified>
</cp:coreProperties>
</file>