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1" r:id="rId1"/>
    <sheet name="Figure_16.1" sheetId="36" r:id="rId2"/>
    <sheet name="Data" sheetId="2" r:id="rId3"/>
    <sheet name="Banking_weighted" sheetId="37" r:id="rId4"/>
  </sheets>
  <calcPr calcId="152511"/>
</workbook>
</file>

<file path=xl/calcChain.xml><?xml version="1.0" encoding="utf-8"?>
<calcChain xmlns="http://schemas.openxmlformats.org/spreadsheetml/2006/main">
  <c r="BX223" i="37" l="1"/>
  <c r="BW223" i="37"/>
  <c r="BV223" i="37"/>
  <c r="BU223" i="37"/>
  <c r="BT223" i="37"/>
  <c r="BS223" i="37"/>
  <c r="BR223" i="37"/>
  <c r="BQ223" i="37"/>
  <c r="BX222" i="37"/>
  <c r="BW222" i="37"/>
  <c r="BV222" i="37"/>
  <c r="BU222" i="37"/>
  <c r="BT222" i="37"/>
  <c r="BS222" i="37"/>
  <c r="CA222" i="37" s="1"/>
  <c r="BR222" i="37"/>
  <c r="BQ222" i="37"/>
  <c r="BX221" i="37"/>
  <c r="BW221" i="37"/>
  <c r="BV221" i="37"/>
  <c r="BU221" i="37"/>
  <c r="BT221" i="37"/>
  <c r="BS221" i="37"/>
  <c r="BR221" i="37"/>
  <c r="BQ221" i="37"/>
  <c r="BX220" i="37"/>
  <c r="BW220" i="37"/>
  <c r="BY220" i="37" s="1"/>
  <c r="BV220" i="37"/>
  <c r="BU220" i="37"/>
  <c r="BT220" i="37"/>
  <c r="BS220" i="37"/>
  <c r="CA220" i="37" s="1"/>
  <c r="BR220" i="37"/>
  <c r="BQ220" i="37"/>
  <c r="BX219" i="37"/>
  <c r="BW219" i="37"/>
  <c r="BV219" i="37"/>
  <c r="BU219" i="37"/>
  <c r="BT219" i="37"/>
  <c r="BS219" i="37"/>
  <c r="BR219" i="37"/>
  <c r="BQ219" i="37"/>
  <c r="BX218" i="37"/>
  <c r="BW218" i="37"/>
  <c r="BV218" i="37"/>
  <c r="BU218" i="37"/>
  <c r="BT218" i="37"/>
  <c r="BS218" i="37"/>
  <c r="CA218" i="37"/>
  <c r="BR218" i="37"/>
  <c r="BQ218" i="37"/>
  <c r="BY218" i="37" s="1"/>
  <c r="BX217" i="37"/>
  <c r="BW217" i="37"/>
  <c r="BV217" i="37"/>
  <c r="BU217" i="37"/>
  <c r="BT217" i="37"/>
  <c r="BS217" i="37"/>
  <c r="BR217" i="37"/>
  <c r="BQ217" i="37"/>
  <c r="BX216" i="37"/>
  <c r="BW216" i="37"/>
  <c r="BV216" i="37"/>
  <c r="BU216" i="37"/>
  <c r="BT216" i="37"/>
  <c r="BS216" i="37"/>
  <c r="CA216" i="37" s="1"/>
  <c r="BR216" i="37"/>
  <c r="BQ216" i="37"/>
  <c r="BY216" i="37"/>
  <c r="BX215" i="37"/>
  <c r="BW215" i="37"/>
  <c r="BV215" i="37"/>
  <c r="BU215" i="37"/>
  <c r="BT215" i="37"/>
  <c r="BS215" i="37"/>
  <c r="BR215" i="37"/>
  <c r="BQ215" i="37"/>
  <c r="BX214" i="37"/>
  <c r="BW214" i="37"/>
  <c r="BV214" i="37"/>
  <c r="BU214" i="37"/>
  <c r="BT214" i="37"/>
  <c r="BS214" i="37"/>
  <c r="CA214" i="37"/>
  <c r="BR214" i="37"/>
  <c r="BY214" i="37" s="1"/>
  <c r="BQ214" i="37"/>
  <c r="BX213" i="37"/>
  <c r="BW213" i="37"/>
  <c r="BV213" i="37"/>
  <c r="BU213" i="37"/>
  <c r="BT213" i="37"/>
  <c r="BS213" i="37"/>
  <c r="BR213" i="37"/>
  <c r="BQ213" i="37"/>
  <c r="BX212" i="37"/>
  <c r="BW212" i="37"/>
  <c r="BY212" i="37" s="1"/>
  <c r="BV212" i="37"/>
  <c r="BU212" i="37"/>
  <c r="BT212" i="37"/>
  <c r="BS212" i="37"/>
  <c r="CA212" i="37" s="1"/>
  <c r="BR212" i="37"/>
  <c r="BQ212" i="37"/>
  <c r="BX211" i="37"/>
  <c r="BW211" i="37"/>
  <c r="BV211" i="37"/>
  <c r="BU211" i="37"/>
  <c r="BT211" i="37"/>
  <c r="BS211" i="37"/>
  <c r="BR211" i="37"/>
  <c r="BQ211" i="37"/>
  <c r="BX210" i="37"/>
  <c r="BW210" i="37"/>
  <c r="BV210" i="37"/>
  <c r="BU210" i="37"/>
  <c r="BT210" i="37"/>
  <c r="BS210" i="37"/>
  <c r="CA210" i="37"/>
  <c r="BR210" i="37"/>
  <c r="BY210" i="37" s="1"/>
  <c r="BQ210" i="37"/>
  <c r="BX209" i="37"/>
  <c r="BW209" i="37"/>
  <c r="BV209" i="37"/>
  <c r="BU209" i="37"/>
  <c r="BT209" i="37"/>
  <c r="BS209" i="37"/>
  <c r="BR209" i="37"/>
  <c r="BQ209" i="37"/>
  <c r="BX208" i="37"/>
  <c r="BW208" i="37"/>
  <c r="BV208" i="37"/>
  <c r="BU208" i="37"/>
  <c r="BT208" i="37"/>
  <c r="BS208" i="37"/>
  <c r="CA208" i="37" s="1"/>
  <c r="BR208" i="37"/>
  <c r="BQ208" i="37"/>
  <c r="BX207" i="37"/>
  <c r="BW207" i="37"/>
  <c r="BV207" i="37"/>
  <c r="BU207" i="37"/>
  <c r="BT207" i="37"/>
  <c r="BS207" i="37"/>
  <c r="BR207" i="37"/>
  <c r="BQ207" i="37"/>
  <c r="BX206" i="37"/>
  <c r="CA206" i="37" s="1"/>
  <c r="BW206" i="37"/>
  <c r="BV206" i="37"/>
  <c r="BU206" i="37"/>
  <c r="BT206" i="37"/>
  <c r="BS206" i="37"/>
  <c r="BR206" i="37"/>
  <c r="BQ206" i="37"/>
  <c r="BX205" i="37"/>
  <c r="BW205" i="37"/>
  <c r="BV205" i="37"/>
  <c r="BU205" i="37"/>
  <c r="BT205" i="37"/>
  <c r="BS205" i="37"/>
  <c r="BR205" i="37"/>
  <c r="BQ205" i="37"/>
  <c r="BX204" i="37"/>
  <c r="BW204" i="37"/>
  <c r="BV204" i="37"/>
  <c r="BU204" i="37"/>
  <c r="BT204" i="37"/>
  <c r="BS204" i="37"/>
  <c r="CA204" i="37"/>
  <c r="BR204" i="37"/>
  <c r="BQ204" i="37"/>
  <c r="BX203" i="37"/>
  <c r="BW203" i="37"/>
  <c r="BV203" i="37"/>
  <c r="BU203" i="37"/>
  <c r="BT203" i="37"/>
  <c r="BS203" i="37"/>
  <c r="BR203" i="37"/>
  <c r="BQ203" i="37"/>
  <c r="BX202" i="37"/>
  <c r="BW202" i="37"/>
  <c r="BV202" i="37"/>
  <c r="BU202" i="37"/>
  <c r="BT202" i="37"/>
  <c r="BS202" i="37"/>
  <c r="CA202" i="37"/>
  <c r="BR202" i="37"/>
  <c r="BQ202" i="37"/>
  <c r="BX201" i="37"/>
  <c r="BW201" i="37"/>
  <c r="BV201" i="37"/>
  <c r="BU201" i="37"/>
  <c r="BT201" i="37"/>
  <c r="BS201" i="37"/>
  <c r="BR201" i="37"/>
  <c r="BQ201" i="37"/>
  <c r="BX200" i="37"/>
  <c r="BW200" i="37"/>
  <c r="BV200" i="37"/>
  <c r="BU200" i="37"/>
  <c r="BT200" i="37"/>
  <c r="BS200" i="37"/>
  <c r="BR200" i="37"/>
  <c r="BQ200" i="37"/>
  <c r="BX199" i="37"/>
  <c r="BW199" i="37"/>
  <c r="BV199" i="37"/>
  <c r="BU199" i="37"/>
  <c r="BT199" i="37"/>
  <c r="BS199" i="37"/>
  <c r="BR199" i="37"/>
  <c r="BQ199" i="37"/>
  <c r="BX198" i="37"/>
  <c r="BW198" i="37"/>
  <c r="BV198" i="37"/>
  <c r="BU198" i="37"/>
  <c r="BT198" i="37"/>
  <c r="BS198" i="37"/>
  <c r="BR198" i="37"/>
  <c r="BQ198" i="37"/>
  <c r="BX197" i="37"/>
  <c r="BW197" i="37"/>
  <c r="BV197" i="37"/>
  <c r="BU197" i="37"/>
  <c r="BT197" i="37"/>
  <c r="BS197" i="37"/>
  <c r="BR197" i="37"/>
  <c r="BQ197" i="37"/>
  <c r="BX196" i="37"/>
  <c r="BW196" i="37"/>
  <c r="BY196" i="37" s="1"/>
  <c r="CC196" i="37" s="1"/>
  <c r="BV196" i="37"/>
  <c r="BU196" i="37"/>
  <c r="BT196" i="37"/>
  <c r="BS196" i="37"/>
  <c r="CA196" i="37" s="1"/>
  <c r="BR196" i="37"/>
  <c r="BQ196" i="37"/>
  <c r="BX195" i="37"/>
  <c r="BW195" i="37"/>
  <c r="BV195" i="37"/>
  <c r="BU195" i="37"/>
  <c r="BT195" i="37"/>
  <c r="BS195" i="37"/>
  <c r="BR195" i="37"/>
  <c r="BQ195" i="37"/>
  <c r="BX194" i="37"/>
  <c r="BW194" i="37"/>
  <c r="BV194" i="37"/>
  <c r="BU194" i="37"/>
  <c r="BT194" i="37"/>
  <c r="BS194" i="37"/>
  <c r="BR194" i="37"/>
  <c r="BQ194" i="37"/>
  <c r="BX193" i="37"/>
  <c r="BW193" i="37"/>
  <c r="BV193" i="37"/>
  <c r="BU193" i="37"/>
  <c r="BT193" i="37"/>
  <c r="BS193" i="37"/>
  <c r="BR193" i="37"/>
  <c r="BQ193" i="37"/>
  <c r="BX192" i="37"/>
  <c r="BW192" i="37"/>
  <c r="BV192" i="37"/>
  <c r="BU192" i="37"/>
  <c r="BT192" i="37"/>
  <c r="BS192" i="37"/>
  <c r="BR192" i="37"/>
  <c r="BQ192" i="37"/>
  <c r="BX191" i="37"/>
  <c r="BW191" i="37"/>
  <c r="BV191" i="37"/>
  <c r="BU191" i="37"/>
  <c r="BT191" i="37"/>
  <c r="BS191" i="37"/>
  <c r="BR191" i="37"/>
  <c r="BQ191" i="37"/>
  <c r="BX190" i="37"/>
  <c r="BW190" i="37"/>
  <c r="BV190" i="37"/>
  <c r="BU190" i="37"/>
  <c r="BT190" i="37"/>
  <c r="BS190" i="37"/>
  <c r="CA190" i="37"/>
  <c r="BR190" i="37"/>
  <c r="BY190" i="37" s="1"/>
  <c r="BQ190" i="37"/>
  <c r="BX189" i="37"/>
  <c r="BW189" i="37"/>
  <c r="BV189" i="37"/>
  <c r="BU189" i="37"/>
  <c r="BT189" i="37"/>
  <c r="BS189" i="37"/>
  <c r="BR189" i="37"/>
  <c r="BQ189" i="37"/>
  <c r="BX188" i="37"/>
  <c r="BW188" i="37"/>
  <c r="BV188" i="37"/>
  <c r="BU188" i="37"/>
  <c r="BT188" i="37"/>
  <c r="BS188" i="37"/>
  <c r="CA188" i="37" s="1"/>
  <c r="BR188" i="37"/>
  <c r="BQ188" i="37"/>
  <c r="BY188" i="37"/>
  <c r="BX187" i="37"/>
  <c r="BW187" i="37"/>
  <c r="BV187" i="37"/>
  <c r="BU187" i="37"/>
  <c r="BT187" i="37"/>
  <c r="BS187" i="37"/>
  <c r="BR187" i="37"/>
  <c r="BQ187" i="37"/>
  <c r="BX186" i="37"/>
  <c r="BW186" i="37"/>
  <c r="BV186" i="37"/>
  <c r="BU186" i="37"/>
  <c r="BT186" i="37"/>
  <c r="BS186" i="37"/>
  <c r="CA186" i="37"/>
  <c r="BR186" i="37"/>
  <c r="BY186" i="37" s="1"/>
  <c r="BQ186" i="37"/>
  <c r="BX185" i="37"/>
  <c r="BW185" i="37"/>
  <c r="BV185" i="37"/>
  <c r="BU185" i="37"/>
  <c r="BT185" i="37"/>
  <c r="BS185" i="37"/>
  <c r="BR185" i="37"/>
  <c r="BQ185" i="37"/>
  <c r="BX184" i="37"/>
  <c r="BW184" i="37"/>
  <c r="BY184" i="37" s="1"/>
  <c r="BV184" i="37"/>
  <c r="BU184" i="37"/>
  <c r="BT184" i="37"/>
  <c r="BS184" i="37"/>
  <c r="CA184" i="37" s="1"/>
  <c r="BR184" i="37"/>
  <c r="BQ184" i="37"/>
  <c r="BX183" i="37"/>
  <c r="BW183" i="37"/>
  <c r="BV183" i="37"/>
  <c r="BU183" i="37"/>
  <c r="BT183" i="37"/>
  <c r="BS183" i="37"/>
  <c r="BR183" i="37"/>
  <c r="BQ183" i="37"/>
  <c r="BX182" i="37"/>
  <c r="BW182" i="37"/>
  <c r="BV182" i="37"/>
  <c r="BU182" i="37"/>
  <c r="BT182" i="37"/>
  <c r="BS182" i="37"/>
  <c r="CA182" i="37"/>
  <c r="BR182" i="37"/>
  <c r="BY182" i="37" s="1"/>
  <c r="BQ182" i="37"/>
  <c r="BX181" i="37"/>
  <c r="BW181" i="37"/>
  <c r="BY181" i="37" s="1"/>
  <c r="BV181" i="37"/>
  <c r="BU181" i="37"/>
  <c r="BT181" i="37"/>
  <c r="BS181" i="37"/>
  <c r="BR181" i="37"/>
  <c r="BQ181" i="37"/>
  <c r="BX180" i="37"/>
  <c r="CA180" i="37" s="1"/>
  <c r="BW180" i="37"/>
  <c r="BV180" i="37"/>
  <c r="BU180" i="37"/>
  <c r="BT180" i="37"/>
  <c r="BS180" i="37"/>
  <c r="BR180" i="37"/>
  <c r="BQ180" i="37"/>
  <c r="BX179" i="37"/>
  <c r="BW179" i="37"/>
  <c r="BV179" i="37"/>
  <c r="BU179" i="37"/>
  <c r="BT179" i="37"/>
  <c r="BS179" i="37"/>
  <c r="CA179" i="37" s="1"/>
  <c r="BR179" i="37"/>
  <c r="BQ179" i="37"/>
  <c r="BX178" i="37"/>
  <c r="BW178" i="37"/>
  <c r="BV178" i="37"/>
  <c r="BU178" i="37"/>
  <c r="BT178" i="37"/>
  <c r="BS178" i="37"/>
  <c r="CA178" i="37" s="1"/>
  <c r="CB179" i="37" s="1"/>
  <c r="BR178" i="37"/>
  <c r="BQ178" i="37"/>
  <c r="BX177" i="37"/>
  <c r="BW177" i="37"/>
  <c r="BV177" i="37"/>
  <c r="BU177" i="37"/>
  <c r="BT177" i="37"/>
  <c r="BS177" i="37"/>
  <c r="BR177" i="37"/>
  <c r="BQ177" i="37"/>
  <c r="BX176" i="37"/>
  <c r="BW176" i="37"/>
  <c r="BV176" i="37"/>
  <c r="BU176" i="37"/>
  <c r="BT176" i="37"/>
  <c r="BS176" i="37"/>
  <c r="BR176" i="37"/>
  <c r="BQ176" i="37"/>
  <c r="BX175" i="37"/>
  <c r="BW175" i="37"/>
  <c r="BV175" i="37"/>
  <c r="BU175" i="37"/>
  <c r="BT175" i="37"/>
  <c r="BS175" i="37"/>
  <c r="BR175" i="37"/>
  <c r="BQ175" i="37"/>
  <c r="BX174" i="37"/>
  <c r="BW174" i="37"/>
  <c r="BV174" i="37"/>
  <c r="BU174" i="37"/>
  <c r="BT174" i="37"/>
  <c r="BS174" i="37"/>
  <c r="CA174" i="37"/>
  <c r="BR174" i="37"/>
  <c r="BQ174" i="37"/>
  <c r="BY174" i="37" s="1"/>
  <c r="BX173" i="37"/>
  <c r="BW173" i="37"/>
  <c r="BV173" i="37"/>
  <c r="BU173" i="37"/>
  <c r="BT173" i="37"/>
  <c r="BS173" i="37"/>
  <c r="BR173" i="37"/>
  <c r="BQ173" i="37"/>
  <c r="BY173" i="37"/>
  <c r="BX172" i="37"/>
  <c r="BW172" i="37"/>
  <c r="BV172" i="37"/>
  <c r="BU172" i="37"/>
  <c r="BT172" i="37"/>
  <c r="BS172" i="37"/>
  <c r="CA172" i="37" s="1"/>
  <c r="BR172" i="37"/>
  <c r="BY172" i="37" s="1"/>
  <c r="BQ172" i="37"/>
  <c r="BX171" i="37"/>
  <c r="BW171" i="37"/>
  <c r="BV171" i="37"/>
  <c r="BU171" i="37"/>
  <c r="BT171" i="37"/>
  <c r="BS171" i="37"/>
  <c r="CA171" i="37" s="1"/>
  <c r="BR171" i="37"/>
  <c r="BQ171" i="37"/>
  <c r="BX170" i="37"/>
  <c r="CA170" i="37" s="1"/>
  <c r="BW170" i="37"/>
  <c r="BV170" i="37"/>
  <c r="BU170" i="37"/>
  <c r="BT170" i="37"/>
  <c r="BS170" i="37"/>
  <c r="BR170" i="37"/>
  <c r="BY170" i="37" s="1"/>
  <c r="BQ170" i="37"/>
  <c r="BX169" i="37"/>
  <c r="BW169" i="37"/>
  <c r="BV169" i="37"/>
  <c r="BU169" i="37"/>
  <c r="BT169" i="37"/>
  <c r="BS169" i="37"/>
  <c r="BR169" i="37"/>
  <c r="BQ169" i="37"/>
  <c r="BX168" i="37"/>
  <c r="BW168" i="37"/>
  <c r="BV168" i="37"/>
  <c r="BU168" i="37"/>
  <c r="BT168" i="37"/>
  <c r="BS168" i="37"/>
  <c r="BR168" i="37"/>
  <c r="BQ168" i="37"/>
  <c r="BX167" i="37"/>
  <c r="CA167" i="37" s="1"/>
  <c r="BW167" i="37"/>
  <c r="BV167" i="37"/>
  <c r="BU167" i="37"/>
  <c r="BT167" i="37"/>
  <c r="BS167" i="37"/>
  <c r="BR167" i="37"/>
  <c r="BQ167" i="37"/>
  <c r="BX166" i="37"/>
  <c r="BW166" i="37"/>
  <c r="BV166" i="37"/>
  <c r="BU166" i="37"/>
  <c r="BT166" i="37"/>
  <c r="BS166" i="37"/>
  <c r="CA166" i="37" s="1"/>
  <c r="CB167" i="37" s="1"/>
  <c r="BR166" i="37"/>
  <c r="BQ166" i="37"/>
  <c r="BY166" i="37" s="1"/>
  <c r="CA165" i="37"/>
  <c r="BX165" i="37"/>
  <c r="BW165" i="37"/>
  <c r="BV165" i="37"/>
  <c r="BU165" i="37"/>
  <c r="BT165" i="37"/>
  <c r="BS165" i="37"/>
  <c r="BR165" i="37"/>
  <c r="BQ165" i="37"/>
  <c r="BY165" i="37" s="1"/>
  <c r="BX164" i="37"/>
  <c r="BW164" i="37"/>
  <c r="BV164" i="37"/>
  <c r="BU164" i="37"/>
  <c r="BT164" i="37"/>
  <c r="BS164" i="37"/>
  <c r="CA164" i="37" s="1"/>
  <c r="BR164" i="37"/>
  <c r="BQ164" i="37"/>
  <c r="BY164" i="37"/>
  <c r="BX163" i="37"/>
  <c r="BW163" i="37"/>
  <c r="BV163" i="37"/>
  <c r="BU163" i="37"/>
  <c r="BT163" i="37"/>
  <c r="BS163" i="37"/>
  <c r="CA163" i="37" s="1"/>
  <c r="CB164" i="37" s="1"/>
  <c r="BR163" i="37"/>
  <c r="BQ163" i="37"/>
  <c r="BX162" i="37"/>
  <c r="CA162" i="37" s="1"/>
  <c r="CB163" i="37"/>
  <c r="BW162" i="37"/>
  <c r="BV162" i="37"/>
  <c r="BU162" i="37"/>
  <c r="BT162" i="37"/>
  <c r="BS162" i="37"/>
  <c r="BR162" i="37"/>
  <c r="BQ162" i="37"/>
  <c r="BX161" i="37"/>
  <c r="CA161" i="37" s="1"/>
  <c r="CB162" i="37" s="1"/>
  <c r="BW161" i="37"/>
  <c r="BV161" i="37"/>
  <c r="BU161" i="37"/>
  <c r="BT161" i="37"/>
  <c r="BS161" i="37"/>
  <c r="BR161" i="37"/>
  <c r="BY161" i="37" s="1"/>
  <c r="BQ161" i="37"/>
  <c r="BX160" i="37"/>
  <c r="BW160" i="37"/>
  <c r="BV160" i="37"/>
  <c r="BU160" i="37"/>
  <c r="BT160" i="37"/>
  <c r="BS160" i="37"/>
  <c r="CA160" i="37" s="1"/>
  <c r="BR160" i="37"/>
  <c r="BQ160" i="37"/>
  <c r="BY160" i="37"/>
  <c r="BX159" i="37"/>
  <c r="BW159" i="37"/>
  <c r="BV159" i="37"/>
  <c r="BU159" i="37"/>
  <c r="BT159" i="37"/>
  <c r="BS159" i="37"/>
  <c r="CA159" i="37" s="1"/>
  <c r="CB160" i="37" s="1"/>
  <c r="BR159" i="37"/>
  <c r="BQ159" i="37"/>
  <c r="CA158" i="37"/>
  <c r="BX158" i="37"/>
  <c r="BW158" i="37"/>
  <c r="BV158" i="37"/>
  <c r="BU158" i="37"/>
  <c r="BT158" i="37"/>
  <c r="BS158" i="37"/>
  <c r="BR158" i="37"/>
  <c r="BQ158" i="37"/>
  <c r="BY158" i="37" s="1"/>
  <c r="CC158" i="37" s="1"/>
  <c r="BX157" i="37"/>
  <c r="BW157" i="37"/>
  <c r="BV157" i="37"/>
  <c r="BU157" i="37"/>
  <c r="BT157" i="37"/>
  <c r="BS157" i="37"/>
  <c r="CA157" i="37" s="1"/>
  <c r="BR157" i="37"/>
  <c r="BQ157" i="37"/>
  <c r="BY157" i="37" s="1"/>
  <c r="BX156" i="37"/>
  <c r="CA156" i="37" s="1"/>
  <c r="BW156" i="37"/>
  <c r="BV156" i="37"/>
  <c r="BU156" i="37"/>
  <c r="BT156" i="37"/>
  <c r="BS156" i="37"/>
  <c r="BR156" i="37"/>
  <c r="BQ156" i="37"/>
  <c r="BY156" i="37"/>
  <c r="BX155" i="37"/>
  <c r="BW155" i="37"/>
  <c r="BV155" i="37"/>
  <c r="BU155" i="37"/>
  <c r="BT155" i="37"/>
  <c r="BS155" i="37"/>
  <c r="CA155" i="37" s="1"/>
  <c r="CB156" i="37"/>
  <c r="BR155" i="37"/>
  <c r="BQ155" i="37"/>
  <c r="BY155" i="37" s="1"/>
  <c r="CA154" i="37"/>
  <c r="BX154" i="37"/>
  <c r="BW154" i="37"/>
  <c r="BV154" i="37"/>
  <c r="BU154" i="37"/>
  <c r="BT154" i="37"/>
  <c r="BS154" i="37"/>
  <c r="BR154" i="37"/>
  <c r="BQ154" i="37"/>
  <c r="BY154" i="37" s="1"/>
  <c r="BX153" i="37"/>
  <c r="BW153" i="37"/>
  <c r="BV153" i="37"/>
  <c r="BY153" i="37" s="1"/>
  <c r="BU153" i="37"/>
  <c r="BT153" i="37"/>
  <c r="BS153" i="37"/>
  <c r="CA153" i="37"/>
  <c r="CB154" i="37" s="1"/>
  <c r="BR153" i="37"/>
  <c r="BQ153" i="37"/>
  <c r="BX152" i="37"/>
  <c r="BW152" i="37"/>
  <c r="BV152" i="37"/>
  <c r="BU152" i="37"/>
  <c r="BT152" i="37"/>
  <c r="BS152" i="37"/>
  <c r="CA152" i="37" s="1"/>
  <c r="CB153" i="37" s="1"/>
  <c r="BR152" i="37"/>
  <c r="BQ152" i="37"/>
  <c r="BX151" i="37"/>
  <c r="CA151" i="37" s="1"/>
  <c r="CB152" i="37" s="1"/>
  <c r="BW151" i="37"/>
  <c r="BV151" i="37"/>
  <c r="BU151" i="37"/>
  <c r="BT151" i="37"/>
  <c r="BS151" i="37"/>
  <c r="BR151" i="37"/>
  <c r="BY151" i="37" s="1"/>
  <c r="BQ151" i="37"/>
  <c r="BX150" i="37"/>
  <c r="CA150" i="37" s="1"/>
  <c r="BW150" i="37"/>
  <c r="BV150" i="37"/>
  <c r="BU150" i="37"/>
  <c r="BT150" i="37"/>
  <c r="BS150" i="37"/>
  <c r="BR150" i="37"/>
  <c r="BQ150" i="37"/>
  <c r="BY150" i="37"/>
  <c r="BX149" i="37"/>
  <c r="BW149" i="37"/>
  <c r="BV149" i="37"/>
  <c r="BU149" i="37"/>
  <c r="BT149" i="37"/>
  <c r="BS149" i="37"/>
  <c r="CA149" i="37" s="1"/>
  <c r="CB150" i="37" s="1"/>
  <c r="BR149" i="37"/>
  <c r="BQ149" i="37"/>
  <c r="CA148" i="37"/>
  <c r="BX148" i="37"/>
  <c r="BW148" i="37"/>
  <c r="BV148" i="37"/>
  <c r="BU148" i="37"/>
  <c r="BT148" i="37"/>
  <c r="BS148" i="37"/>
  <c r="BR148" i="37"/>
  <c r="BY148" i="37" s="1"/>
  <c r="BQ148" i="37"/>
  <c r="BX147" i="37"/>
  <c r="BW147" i="37"/>
  <c r="BV147" i="37"/>
  <c r="BU147" i="37"/>
  <c r="BT147" i="37"/>
  <c r="BS147" i="37"/>
  <c r="CA147" i="37" s="1"/>
  <c r="BR147" i="37"/>
  <c r="BQ147" i="37"/>
  <c r="BY147" i="37" s="1"/>
  <c r="BX146" i="37"/>
  <c r="BW146" i="37"/>
  <c r="BV146" i="37"/>
  <c r="BU146" i="37"/>
  <c r="BT146" i="37"/>
  <c r="BS146" i="37"/>
  <c r="CA146" i="37" s="1"/>
  <c r="BR146" i="37"/>
  <c r="BQ146" i="37"/>
  <c r="BY146" i="37" s="1"/>
  <c r="BX145" i="37"/>
  <c r="CA145" i="37" s="1"/>
  <c r="BW145" i="37"/>
  <c r="BV145" i="37"/>
  <c r="BU145" i="37"/>
  <c r="BT145" i="37"/>
  <c r="BS145" i="37"/>
  <c r="BR145" i="37"/>
  <c r="BY145" i="37" s="1"/>
  <c r="BQ145" i="37"/>
  <c r="BX144" i="37"/>
  <c r="BW144" i="37"/>
  <c r="BV144" i="37"/>
  <c r="BU144" i="37"/>
  <c r="BT144" i="37"/>
  <c r="BS144" i="37"/>
  <c r="CA144" i="37" s="1"/>
  <c r="CB145" i="37" s="1"/>
  <c r="BR144" i="37"/>
  <c r="BQ144" i="37"/>
  <c r="BY144" i="37" s="1"/>
  <c r="BX143" i="37"/>
  <c r="BW143" i="37"/>
  <c r="BV143" i="37"/>
  <c r="BY143" i="37" s="1"/>
  <c r="BU143" i="37"/>
  <c r="BT143" i="37"/>
  <c r="BS143" i="37"/>
  <c r="CA143" i="37"/>
  <c r="CB144" i="37" s="1"/>
  <c r="BR143" i="37"/>
  <c r="BQ143" i="37"/>
  <c r="BX142" i="37"/>
  <c r="BW142" i="37"/>
  <c r="BV142" i="37"/>
  <c r="BU142" i="37"/>
  <c r="BT142" i="37"/>
  <c r="BS142" i="37"/>
  <c r="CA142" i="37" s="1"/>
  <c r="BR142" i="37"/>
  <c r="BY142" i="37" s="1"/>
  <c r="BQ142" i="37"/>
  <c r="BX141" i="37"/>
  <c r="BW141" i="37"/>
  <c r="BV141" i="37"/>
  <c r="BU141" i="37"/>
  <c r="BT141" i="37"/>
  <c r="BS141" i="37"/>
  <c r="CA141" i="37" s="1"/>
  <c r="CB142" i="37" s="1"/>
  <c r="BR141" i="37"/>
  <c r="BQ141" i="37"/>
  <c r="BY141" i="37" s="1"/>
  <c r="BX140" i="37"/>
  <c r="CA140" i="37" s="1"/>
  <c r="CB141" i="37" s="1"/>
  <c r="BW140" i="37"/>
  <c r="BV140" i="37"/>
  <c r="BU140" i="37"/>
  <c r="BT140" i="37"/>
  <c r="BS140" i="37"/>
  <c r="BR140" i="37"/>
  <c r="BQ140" i="37"/>
  <c r="BY140" i="37"/>
  <c r="BX139" i="37"/>
  <c r="BW139" i="37"/>
  <c r="BV139" i="37"/>
  <c r="BU139" i="37"/>
  <c r="BT139" i="37"/>
  <c r="BS139" i="37"/>
  <c r="CA139" i="37" s="1"/>
  <c r="CB140" i="37" s="1"/>
  <c r="BR139" i="37"/>
  <c r="BQ139" i="37"/>
  <c r="CA138" i="37"/>
  <c r="BX138" i="37"/>
  <c r="BW138" i="37"/>
  <c r="BV138" i="37"/>
  <c r="BU138" i="37"/>
  <c r="BT138" i="37"/>
  <c r="BS138" i="37"/>
  <c r="BR138" i="37"/>
  <c r="BQ138" i="37"/>
  <c r="BY138" i="37" s="1"/>
  <c r="BX137" i="37"/>
  <c r="BW137" i="37"/>
  <c r="BV137" i="37"/>
  <c r="BU137" i="37"/>
  <c r="BT137" i="37"/>
  <c r="BS137" i="37"/>
  <c r="CA137" i="37"/>
  <c r="BR137" i="37"/>
  <c r="BQ137" i="37"/>
  <c r="BY137" i="37"/>
  <c r="BX136" i="37"/>
  <c r="BW136" i="37"/>
  <c r="BV136" i="37"/>
  <c r="BU136" i="37"/>
  <c r="BT136" i="37"/>
  <c r="BS136" i="37"/>
  <c r="CA136" i="37" s="1"/>
  <c r="CB137" i="37" s="1"/>
  <c r="BR136" i="37"/>
  <c r="BQ136" i="37"/>
  <c r="BY136" i="37" s="1"/>
  <c r="CC136" i="37" s="1"/>
  <c r="CD136" i="37" s="1"/>
  <c r="BX135" i="37"/>
  <c r="CA135" i="37" s="1"/>
  <c r="BW135" i="37"/>
  <c r="BV135" i="37"/>
  <c r="BU135" i="37"/>
  <c r="BT135" i="37"/>
  <c r="BS135" i="37"/>
  <c r="BR135" i="37"/>
  <c r="BY135" i="37" s="1"/>
  <c r="BQ135" i="37"/>
  <c r="BX134" i="37"/>
  <c r="CA134" i="37" s="1"/>
  <c r="BW134" i="37"/>
  <c r="BV134" i="37"/>
  <c r="BU134" i="37"/>
  <c r="BT134" i="37"/>
  <c r="BS134" i="37"/>
  <c r="BR134" i="37"/>
  <c r="BQ134" i="37"/>
  <c r="BY134" i="37"/>
  <c r="BX133" i="37"/>
  <c r="BW133" i="37"/>
  <c r="BV133" i="37"/>
  <c r="BU133" i="37"/>
  <c r="BT133" i="37"/>
  <c r="BS133" i="37"/>
  <c r="CA133" i="37" s="1"/>
  <c r="CB134" i="37"/>
  <c r="BR133" i="37"/>
  <c r="BQ133" i="37"/>
  <c r="BY133" i="37" s="1"/>
  <c r="CA132" i="37"/>
  <c r="CB133" i="37" s="1"/>
  <c r="BX132" i="37"/>
  <c r="BW132" i="37"/>
  <c r="BV132" i="37"/>
  <c r="BU132" i="37"/>
  <c r="BT132" i="37"/>
  <c r="BS132" i="37"/>
  <c r="BR132" i="37"/>
  <c r="BY132" i="37" s="1"/>
  <c r="BQ132" i="37"/>
  <c r="BX131" i="37"/>
  <c r="BW131" i="37"/>
  <c r="BV131" i="37"/>
  <c r="BU131" i="37"/>
  <c r="BT131" i="37"/>
  <c r="BS131" i="37"/>
  <c r="CA131" i="37" s="1"/>
  <c r="BR131" i="37"/>
  <c r="BQ131" i="37"/>
  <c r="BY131" i="37" s="1"/>
  <c r="BX130" i="37"/>
  <c r="BW130" i="37"/>
  <c r="BV130" i="37"/>
  <c r="BU130" i="37"/>
  <c r="BT130" i="37"/>
  <c r="BS130" i="37"/>
  <c r="CA130" i="37" s="1"/>
  <c r="BR130" i="37"/>
  <c r="BQ130" i="37"/>
  <c r="BY130" i="37" s="1"/>
  <c r="BX129" i="37"/>
  <c r="CA129" i="37" s="1"/>
  <c r="CB130" i="37" s="1"/>
  <c r="BW129" i="37"/>
  <c r="BV129" i="37"/>
  <c r="BU129" i="37"/>
  <c r="BT129" i="37"/>
  <c r="BS129" i="37"/>
  <c r="BR129" i="37"/>
  <c r="BQ129" i="37"/>
  <c r="CB129" i="37"/>
  <c r="BX128" i="37"/>
  <c r="BW128" i="37"/>
  <c r="BV128" i="37"/>
  <c r="BU128" i="37"/>
  <c r="BT128" i="37"/>
  <c r="BS128" i="37"/>
  <c r="CA128" i="37" s="1"/>
  <c r="BR128" i="37"/>
  <c r="BQ128" i="37"/>
  <c r="BY128" i="37" s="1"/>
  <c r="BX127" i="37"/>
  <c r="BW127" i="37"/>
  <c r="BV127" i="37"/>
  <c r="BU127" i="37"/>
  <c r="BT127" i="37"/>
  <c r="BS127" i="37"/>
  <c r="CA127" i="37"/>
  <c r="BR127" i="37"/>
  <c r="BQ127" i="37"/>
  <c r="BY127" i="37"/>
  <c r="BX126" i="37"/>
  <c r="BW126" i="37"/>
  <c r="BV126" i="37"/>
  <c r="BU126" i="37"/>
  <c r="BT126" i="37"/>
  <c r="BS126" i="37"/>
  <c r="CA126" i="37" s="1"/>
  <c r="BR126" i="37"/>
  <c r="BY126" i="37" s="1"/>
  <c r="BQ126" i="37"/>
  <c r="BX125" i="37"/>
  <c r="BW125" i="37"/>
  <c r="BV125" i="37"/>
  <c r="BU125" i="37"/>
  <c r="BT125" i="37"/>
  <c r="BS125" i="37"/>
  <c r="CA125" i="37" s="1"/>
  <c r="CB126" i="37" s="1"/>
  <c r="BR125" i="37"/>
  <c r="BQ125" i="37"/>
  <c r="BX124" i="37"/>
  <c r="BW124" i="37"/>
  <c r="BV124" i="37"/>
  <c r="BU124" i="37"/>
  <c r="BT124" i="37"/>
  <c r="BS124" i="37"/>
  <c r="CA124" i="37" s="1"/>
  <c r="CB125" i="37" s="1"/>
  <c r="BR124" i="37"/>
  <c r="BQ124" i="37"/>
  <c r="BX123" i="37"/>
  <c r="CA123" i="37" s="1"/>
  <c r="BW123" i="37"/>
  <c r="BV123" i="37"/>
  <c r="BU123" i="37"/>
  <c r="BT123" i="37"/>
  <c r="BS123" i="37"/>
  <c r="BR123" i="37"/>
  <c r="BQ123" i="37"/>
  <c r="BX122" i="37"/>
  <c r="CA122" i="37" s="1"/>
  <c r="CB123" i="37" s="1"/>
  <c r="BW122" i="37"/>
  <c r="BV122" i="37"/>
  <c r="BU122" i="37"/>
  <c r="BT122" i="37"/>
  <c r="BS122" i="37"/>
  <c r="BR122" i="37"/>
  <c r="BQ122" i="37"/>
  <c r="BY122" i="37"/>
  <c r="BX121" i="37"/>
  <c r="BW121" i="37"/>
  <c r="BV121" i="37"/>
  <c r="BU121" i="37"/>
  <c r="BT121" i="37"/>
  <c r="BS121" i="37"/>
  <c r="CA121" i="37" s="1"/>
  <c r="BR121" i="37"/>
  <c r="BQ121" i="37"/>
  <c r="CB121" i="37"/>
  <c r="BX120" i="37"/>
  <c r="BW120" i="37"/>
  <c r="BV120" i="37"/>
  <c r="BU120" i="37"/>
  <c r="BT120" i="37"/>
  <c r="BS120" i="37"/>
  <c r="CA120" i="37" s="1"/>
  <c r="BR120" i="37"/>
  <c r="BQ120" i="37"/>
  <c r="BY120" i="37" s="1"/>
  <c r="BX119" i="37"/>
  <c r="BW119" i="37"/>
  <c r="BV119" i="37"/>
  <c r="BY119" i="37" s="1"/>
  <c r="BU119" i="37"/>
  <c r="BT119" i="37"/>
  <c r="BS119" i="37"/>
  <c r="CA119" i="37"/>
  <c r="CB120" i="37" s="1"/>
  <c r="BR119" i="37"/>
  <c r="BQ119" i="37"/>
  <c r="BX118" i="37"/>
  <c r="BW118" i="37"/>
  <c r="BV118" i="37"/>
  <c r="BU118" i="37"/>
  <c r="BT118" i="37"/>
  <c r="BS118" i="37"/>
  <c r="CA118" i="37" s="1"/>
  <c r="BR118" i="37"/>
  <c r="BY118" i="37" s="1"/>
  <c r="BQ118" i="37"/>
  <c r="BX117" i="37"/>
  <c r="BW117" i="37"/>
  <c r="BV117" i="37"/>
  <c r="BU117" i="37"/>
  <c r="BT117" i="37"/>
  <c r="BS117" i="37"/>
  <c r="CA117" i="37" s="1"/>
  <c r="CB118" i="37" s="1"/>
  <c r="BR117" i="37"/>
  <c r="BQ117" i="37"/>
  <c r="BX116" i="37"/>
  <c r="CA116" i="37" s="1"/>
  <c r="BW116" i="37"/>
  <c r="BV116" i="37"/>
  <c r="BU116" i="37"/>
  <c r="BT116" i="37"/>
  <c r="BS116" i="37"/>
  <c r="BR116" i="37"/>
  <c r="BQ116" i="37"/>
  <c r="BY116" i="37"/>
  <c r="BX115" i="37"/>
  <c r="BW115" i="37"/>
  <c r="BV115" i="37"/>
  <c r="BU115" i="37"/>
  <c r="BT115" i="37"/>
  <c r="BS115" i="37"/>
  <c r="CA115" i="37" s="1"/>
  <c r="BR115" i="37"/>
  <c r="BQ115" i="37"/>
  <c r="BY115" i="37" s="1"/>
  <c r="CA114" i="37"/>
  <c r="BX114" i="37"/>
  <c r="BW114" i="37"/>
  <c r="BV114" i="37"/>
  <c r="BU114" i="37"/>
  <c r="BT114" i="37"/>
  <c r="BS114" i="37"/>
  <c r="BR114" i="37"/>
  <c r="BQ114" i="37"/>
  <c r="BY114" i="37" s="1"/>
  <c r="BX113" i="37"/>
  <c r="BW113" i="37"/>
  <c r="BV113" i="37"/>
  <c r="BY113" i="37" s="1"/>
  <c r="BU113" i="37"/>
  <c r="BT113" i="37"/>
  <c r="BS113" i="37"/>
  <c r="CA113" i="37"/>
  <c r="CB114" i="37" s="1"/>
  <c r="BR113" i="37"/>
  <c r="BQ113" i="37"/>
  <c r="BX112" i="37"/>
  <c r="BW112" i="37"/>
  <c r="BV112" i="37"/>
  <c r="BU112" i="37"/>
  <c r="BT112" i="37"/>
  <c r="BS112" i="37"/>
  <c r="CA112" i="37" s="1"/>
  <c r="BR112" i="37"/>
  <c r="BQ112" i="37"/>
  <c r="BY112" i="37" s="1"/>
  <c r="BX111" i="37"/>
  <c r="CA111" i="37" s="1"/>
  <c r="CB112" i="37" s="1"/>
  <c r="BW111" i="37"/>
  <c r="BV111" i="37"/>
  <c r="BU111" i="37"/>
  <c r="BT111" i="37"/>
  <c r="BS111" i="37"/>
  <c r="BR111" i="37"/>
  <c r="BQ111" i="37"/>
  <c r="BX110" i="37"/>
  <c r="CA110" i="37" s="1"/>
  <c r="CB110" i="37" s="1"/>
  <c r="BW110" i="37"/>
  <c r="BV110" i="37"/>
  <c r="BU110" i="37"/>
  <c r="BT110" i="37"/>
  <c r="BS110" i="37"/>
  <c r="BR110" i="37"/>
  <c r="BQ110" i="37"/>
  <c r="BY110" i="37"/>
  <c r="BX109" i="37"/>
  <c r="BW109" i="37"/>
  <c r="BV109" i="37"/>
  <c r="BU109" i="37"/>
  <c r="BT109" i="37"/>
  <c r="BS109" i="37"/>
  <c r="CA109" i="37" s="1"/>
  <c r="BR109" i="37"/>
  <c r="BQ109" i="37"/>
  <c r="CA108" i="37"/>
  <c r="CB109" i="37" s="1"/>
  <c r="BX108" i="37"/>
  <c r="BW108" i="37"/>
  <c r="BV108" i="37"/>
  <c r="BU108" i="37"/>
  <c r="BT108" i="37"/>
  <c r="BS108" i="37"/>
  <c r="BR108" i="37"/>
  <c r="BY108" i="37" s="1"/>
  <c r="BQ108" i="37"/>
  <c r="BX107" i="37"/>
  <c r="BW107" i="37"/>
  <c r="BV107" i="37"/>
  <c r="BU107" i="37"/>
  <c r="BT107" i="37"/>
  <c r="BS107" i="37"/>
  <c r="CA107" i="37" s="1"/>
  <c r="CB108" i="37" s="1"/>
  <c r="BR107" i="37"/>
  <c r="BQ107" i="37"/>
  <c r="BX106" i="37"/>
  <c r="BW106" i="37"/>
  <c r="BV106" i="37"/>
  <c r="BU106" i="37"/>
  <c r="BT106" i="37"/>
  <c r="BS106" i="37"/>
  <c r="CA106" i="37" s="1"/>
  <c r="CB107" i="37" s="1"/>
  <c r="BR106" i="37"/>
  <c r="BQ106" i="37"/>
  <c r="BX105" i="37"/>
  <c r="CA105" i="37" s="1"/>
  <c r="BW105" i="37"/>
  <c r="BV105" i="37"/>
  <c r="BU105" i="37"/>
  <c r="BT105" i="37"/>
  <c r="BS105" i="37"/>
  <c r="BR105" i="37"/>
  <c r="BQ105" i="37"/>
  <c r="CB105" i="37"/>
  <c r="BX104" i="37"/>
  <c r="BW104" i="37"/>
  <c r="BV104" i="37"/>
  <c r="BU104" i="37"/>
  <c r="BT104" i="37"/>
  <c r="BS104" i="37"/>
  <c r="CA104" i="37" s="1"/>
  <c r="BR104" i="37"/>
  <c r="BQ104" i="37"/>
  <c r="BY104" i="37" s="1"/>
  <c r="BX103" i="37"/>
  <c r="BW103" i="37"/>
  <c r="BV103" i="37"/>
  <c r="BY103" i="37" s="1"/>
  <c r="BU103" i="37"/>
  <c r="BT103" i="37"/>
  <c r="BS103" i="37"/>
  <c r="CA103" i="37"/>
  <c r="CB104" i="37" s="1"/>
  <c r="BR103" i="37"/>
  <c r="BQ103" i="37"/>
  <c r="BX102" i="37"/>
  <c r="BW102" i="37"/>
  <c r="BV102" i="37"/>
  <c r="BU102" i="37"/>
  <c r="BT102" i="37"/>
  <c r="BS102" i="37"/>
  <c r="CA102" i="37" s="1"/>
  <c r="BR102" i="37"/>
  <c r="BY102" i="37" s="1"/>
  <c r="BQ102" i="37"/>
  <c r="BX101" i="37"/>
  <c r="BW101" i="37"/>
  <c r="BV101" i="37"/>
  <c r="BU101" i="37"/>
  <c r="BT101" i="37"/>
  <c r="BS101" i="37"/>
  <c r="CA101" i="37" s="1"/>
  <c r="CB102" i="37" s="1"/>
  <c r="BR101" i="37"/>
  <c r="BQ101" i="37"/>
  <c r="BX100" i="37"/>
  <c r="CA100" i="37" s="1"/>
  <c r="BW100" i="37"/>
  <c r="BV100" i="37"/>
  <c r="BU100" i="37"/>
  <c r="BT100" i="37"/>
  <c r="BS100" i="37"/>
  <c r="BR100" i="37"/>
  <c r="BQ100" i="37"/>
  <c r="BY100" i="37"/>
  <c r="BX99" i="37"/>
  <c r="BW99" i="37"/>
  <c r="BV99" i="37"/>
  <c r="BU99" i="37"/>
  <c r="BT99" i="37"/>
  <c r="BS99" i="37"/>
  <c r="CA99" i="37" s="1"/>
  <c r="CB100" i="37" s="1"/>
  <c r="BR99" i="37"/>
  <c r="BQ99" i="37"/>
  <c r="BY99" i="37" s="1"/>
  <c r="CA98" i="37"/>
  <c r="BX98" i="37"/>
  <c r="BW98" i="37"/>
  <c r="BV98" i="37"/>
  <c r="BU98" i="37"/>
  <c r="BT98" i="37"/>
  <c r="BS98" i="37"/>
  <c r="BR98" i="37"/>
  <c r="BQ98" i="37"/>
  <c r="BY98" i="37" s="1"/>
  <c r="BX97" i="37"/>
  <c r="BW97" i="37"/>
  <c r="BV97" i="37"/>
  <c r="BY97" i="37" s="1"/>
  <c r="BU97" i="37"/>
  <c r="BT97" i="37"/>
  <c r="BS97" i="37"/>
  <c r="CA97" i="37"/>
  <c r="BR97" i="37"/>
  <c r="BQ97" i="37"/>
  <c r="BX96" i="37"/>
  <c r="BW96" i="37"/>
  <c r="BV96" i="37"/>
  <c r="BU96" i="37"/>
  <c r="BT96" i="37"/>
  <c r="BS96" i="37"/>
  <c r="CA96" i="37" s="1"/>
  <c r="CB97" i="37" s="1"/>
  <c r="BR96" i="37"/>
  <c r="BQ96" i="37"/>
  <c r="BX95" i="37"/>
  <c r="CA95" i="37" s="1"/>
  <c r="BW95" i="37"/>
  <c r="BV95" i="37"/>
  <c r="BU95" i="37"/>
  <c r="BT95" i="37"/>
  <c r="BS95" i="37"/>
  <c r="BR95" i="37"/>
  <c r="BQ95" i="37"/>
  <c r="BX94" i="37"/>
  <c r="CA94" i="37" s="1"/>
  <c r="CB94" i="37" s="1"/>
  <c r="BW94" i="37"/>
  <c r="BV94" i="37"/>
  <c r="BU94" i="37"/>
  <c r="BT94" i="37"/>
  <c r="BS94" i="37"/>
  <c r="BR94" i="37"/>
  <c r="BQ94" i="37"/>
  <c r="BY94" i="37"/>
  <c r="BX93" i="37"/>
  <c r="BW93" i="37"/>
  <c r="BV93" i="37"/>
  <c r="BU93" i="37"/>
  <c r="BT93" i="37"/>
  <c r="BS93" i="37"/>
  <c r="CA93" i="37" s="1"/>
  <c r="BR93" i="37"/>
  <c r="BQ93" i="37"/>
  <c r="BY93" i="37" s="1"/>
  <c r="BZ94" i="37" s="1"/>
  <c r="CA92" i="37"/>
  <c r="CB93" i="37" s="1"/>
  <c r="BX92" i="37"/>
  <c r="BW92" i="37"/>
  <c r="BV92" i="37"/>
  <c r="BU92" i="37"/>
  <c r="BT92" i="37"/>
  <c r="BS92" i="37"/>
  <c r="BR92" i="37"/>
  <c r="BY92" i="37" s="1"/>
  <c r="BQ92" i="37"/>
  <c r="BX91" i="37"/>
  <c r="BW91" i="37"/>
  <c r="BV91" i="37"/>
  <c r="BU91" i="37"/>
  <c r="BT91" i="37"/>
  <c r="BS91" i="37"/>
  <c r="CA91" i="37" s="1"/>
  <c r="CB92" i="37" s="1"/>
  <c r="BR91" i="37"/>
  <c r="BQ91" i="37"/>
  <c r="BX90" i="37"/>
  <c r="BW90" i="37"/>
  <c r="BV90" i="37"/>
  <c r="BU90" i="37"/>
  <c r="BT90" i="37"/>
  <c r="BS90" i="37"/>
  <c r="CA90" i="37" s="1"/>
  <c r="BR90" i="37"/>
  <c r="BQ90" i="37"/>
  <c r="BX89" i="37"/>
  <c r="BW89" i="37"/>
  <c r="BV89" i="37"/>
  <c r="BY89" i="37" s="1"/>
  <c r="BU89" i="37"/>
  <c r="BT89" i="37"/>
  <c r="BS89" i="37"/>
  <c r="CA89" i="37"/>
  <c r="BR89" i="37"/>
  <c r="BQ89" i="37"/>
  <c r="BX88" i="37"/>
  <c r="BW88" i="37"/>
  <c r="BV88" i="37"/>
  <c r="BU88" i="37"/>
  <c r="BT88" i="37"/>
  <c r="BS88" i="37"/>
  <c r="CA88" i="37" s="1"/>
  <c r="BR88" i="37"/>
  <c r="BQ88" i="37"/>
  <c r="BY88" i="37" s="1"/>
  <c r="BX87" i="37"/>
  <c r="BW87" i="37"/>
  <c r="BV87" i="37"/>
  <c r="BU87" i="37"/>
  <c r="BT87" i="37"/>
  <c r="BS87" i="37"/>
  <c r="CA87" i="37"/>
  <c r="CB88" i="37" s="1"/>
  <c r="BR87" i="37"/>
  <c r="BY87" i="37" s="1"/>
  <c r="BQ87" i="37"/>
  <c r="BX86" i="37"/>
  <c r="BW86" i="37"/>
  <c r="BY86" i="37" s="1"/>
  <c r="BV86" i="37"/>
  <c r="BU86" i="37"/>
  <c r="BT86" i="37"/>
  <c r="BS86" i="37"/>
  <c r="CA86" i="37" s="1"/>
  <c r="BR86" i="37"/>
  <c r="BQ86" i="37"/>
  <c r="BX85" i="37"/>
  <c r="BW85" i="37"/>
  <c r="BV85" i="37"/>
  <c r="BU85" i="37"/>
  <c r="BT85" i="37"/>
  <c r="BS85" i="37"/>
  <c r="BR85" i="37"/>
  <c r="BQ85" i="37"/>
  <c r="BY85" i="37" s="1"/>
  <c r="BX84" i="37"/>
  <c r="CA84" i="37" s="1"/>
  <c r="BW84" i="37"/>
  <c r="BV84" i="37"/>
  <c r="BU84" i="37"/>
  <c r="BT84" i="37"/>
  <c r="BS84" i="37"/>
  <c r="BR84" i="37"/>
  <c r="BQ84" i="37"/>
  <c r="BY84" i="37"/>
  <c r="BX83" i="37"/>
  <c r="BW83" i="37"/>
  <c r="BV83" i="37"/>
  <c r="BU83" i="37"/>
  <c r="BY83" i="37" s="1"/>
  <c r="BT83" i="37"/>
  <c r="BS83" i="37"/>
  <c r="CA83" i="37"/>
  <c r="BR83" i="37"/>
  <c r="BQ83" i="37"/>
  <c r="CA82" i="37"/>
  <c r="BX82" i="37"/>
  <c r="BW82" i="37"/>
  <c r="BV82" i="37"/>
  <c r="BU82" i="37"/>
  <c r="BT82" i="37"/>
  <c r="BS82" i="37"/>
  <c r="BR82" i="37"/>
  <c r="BQ82" i="37"/>
  <c r="BY82" i="37"/>
  <c r="BZ83" i="37" s="1"/>
  <c r="BX81" i="37"/>
  <c r="BW81" i="37"/>
  <c r="BV81" i="37"/>
  <c r="BU81" i="37"/>
  <c r="BY81" i="37" s="1"/>
  <c r="BT81" i="37"/>
  <c r="BS81" i="37"/>
  <c r="CA81" i="37"/>
  <c r="CB82" i="37"/>
  <c r="BR81" i="37"/>
  <c r="BQ81" i="37"/>
  <c r="CA80" i="37"/>
  <c r="CB81" i="37" s="1"/>
  <c r="BX80" i="37"/>
  <c r="BW80" i="37"/>
  <c r="BV80" i="37"/>
  <c r="BU80" i="37"/>
  <c r="BT80" i="37"/>
  <c r="BS80" i="37"/>
  <c r="BR80" i="37"/>
  <c r="BY80" i="37" s="1"/>
  <c r="BQ80" i="37"/>
  <c r="BX79" i="37"/>
  <c r="BW79" i="37"/>
  <c r="BV79" i="37"/>
  <c r="BU79" i="37"/>
  <c r="BT79" i="37"/>
  <c r="BS79" i="37"/>
  <c r="CA79" i="37" s="1"/>
  <c r="BR79" i="37"/>
  <c r="BQ79" i="37"/>
  <c r="BY79" i="37" s="1"/>
  <c r="BX78" i="37"/>
  <c r="BW78" i="37"/>
  <c r="BY78" i="37" s="1"/>
  <c r="BV78" i="37"/>
  <c r="BU78" i="37"/>
  <c r="BT78" i="37"/>
  <c r="BS78" i="37"/>
  <c r="CA78" i="37" s="1"/>
  <c r="BR78" i="37"/>
  <c r="BQ78" i="37"/>
  <c r="BX77" i="37"/>
  <c r="CA77" i="37" s="1"/>
  <c r="BW77" i="37"/>
  <c r="BV77" i="37"/>
  <c r="BU77" i="37"/>
  <c r="BT77" i="37"/>
  <c r="BS77" i="37"/>
  <c r="BR77" i="37"/>
  <c r="BQ77" i="37"/>
  <c r="CA76" i="37"/>
  <c r="BX76" i="37"/>
  <c r="BW76" i="37"/>
  <c r="BV76" i="37"/>
  <c r="BU76" i="37"/>
  <c r="BT76" i="37"/>
  <c r="BS76" i="37"/>
  <c r="BR76" i="37"/>
  <c r="BQ76" i="37"/>
  <c r="BY76" i="37" s="1"/>
  <c r="BX75" i="37"/>
  <c r="BW75" i="37"/>
  <c r="BV75" i="37"/>
  <c r="BY75" i="37" s="1"/>
  <c r="BU75" i="37"/>
  <c r="BT75" i="37"/>
  <c r="BS75" i="37"/>
  <c r="CA75" i="37"/>
  <c r="BR75" i="37"/>
  <c r="BQ75" i="37"/>
  <c r="BX74" i="37"/>
  <c r="BW74" i="37"/>
  <c r="BV74" i="37"/>
  <c r="BU74" i="37"/>
  <c r="BT74" i="37"/>
  <c r="BS74" i="37"/>
  <c r="CA74" i="37" s="1"/>
  <c r="BR74" i="37"/>
  <c r="BY74" i="37" s="1"/>
  <c r="BQ74" i="37"/>
  <c r="BX73" i="37"/>
  <c r="BW73" i="37"/>
  <c r="BV73" i="37"/>
  <c r="BU73" i="37"/>
  <c r="BT73" i="37"/>
  <c r="BS73" i="37"/>
  <c r="CA73" i="37" s="1"/>
  <c r="CB74" i="37" s="1"/>
  <c r="BR73" i="37"/>
  <c r="BQ73" i="37"/>
  <c r="BY73" i="37" s="1"/>
  <c r="BX72" i="37"/>
  <c r="CA72" i="37" s="1"/>
  <c r="CB73" i="37" s="1"/>
  <c r="BW72" i="37"/>
  <c r="BV72" i="37"/>
  <c r="BU72" i="37"/>
  <c r="BT72" i="37"/>
  <c r="BS72" i="37"/>
  <c r="BR72" i="37"/>
  <c r="BQ72" i="37"/>
  <c r="BY72" i="37"/>
  <c r="BX71" i="37"/>
  <c r="BW71" i="37"/>
  <c r="BV71" i="37"/>
  <c r="BU71" i="37"/>
  <c r="BY71" i="37" s="1"/>
  <c r="BT71" i="37"/>
  <c r="BS71" i="37"/>
  <c r="CA71" i="37"/>
  <c r="CB72" i="37"/>
  <c r="BR71" i="37"/>
  <c r="BQ71" i="37"/>
  <c r="CA70" i="37"/>
  <c r="BX70" i="37"/>
  <c r="BW70" i="37"/>
  <c r="BV70" i="37"/>
  <c r="BU70" i="37"/>
  <c r="BT70" i="37"/>
  <c r="BS70" i="37"/>
  <c r="BR70" i="37"/>
  <c r="BQ70" i="37"/>
  <c r="BY70" i="37" s="1"/>
  <c r="BX69" i="37"/>
  <c r="BW69" i="37"/>
  <c r="BV69" i="37"/>
  <c r="BU69" i="37"/>
  <c r="BT69" i="37"/>
  <c r="BS69" i="37"/>
  <c r="CA69" i="37"/>
  <c r="BR69" i="37"/>
  <c r="BQ69" i="37"/>
  <c r="BY69" i="37"/>
  <c r="BX68" i="37"/>
  <c r="BW68" i="37"/>
  <c r="BY68" i="37" s="1"/>
  <c r="BV68" i="37"/>
  <c r="BU68" i="37"/>
  <c r="BT68" i="37"/>
  <c r="BS68" i="37"/>
  <c r="CA68" i="37" s="1"/>
  <c r="CB69" i="37" s="1"/>
  <c r="BR68" i="37"/>
  <c r="BQ68" i="37"/>
  <c r="BX67" i="37"/>
  <c r="CA67" i="37" s="1"/>
  <c r="BW67" i="37"/>
  <c r="BV67" i="37"/>
  <c r="BU67" i="37"/>
  <c r="BT67" i="37"/>
  <c r="BS67" i="37"/>
  <c r="BR67" i="37"/>
  <c r="BY67" i="37" s="1"/>
  <c r="BQ67" i="37"/>
  <c r="BX66" i="37"/>
  <c r="CA66" i="37" s="1"/>
  <c r="BW66" i="37"/>
  <c r="BV66" i="37"/>
  <c r="BU66" i="37"/>
  <c r="BT66" i="37"/>
  <c r="BS66" i="37"/>
  <c r="BR66" i="37"/>
  <c r="BQ66" i="37"/>
  <c r="BY66" i="37"/>
  <c r="BX65" i="37"/>
  <c r="BW65" i="37"/>
  <c r="BV65" i="37"/>
  <c r="BU65" i="37"/>
  <c r="BY65" i="37" s="1"/>
  <c r="BT65" i="37"/>
  <c r="BS65" i="37"/>
  <c r="CA65" i="37"/>
  <c r="CB66" i="37"/>
  <c r="BR65" i="37"/>
  <c r="BQ65" i="37"/>
  <c r="CA64" i="37"/>
  <c r="CB65" i="37" s="1"/>
  <c r="BX64" i="37"/>
  <c r="BW64" i="37"/>
  <c r="BV64" i="37"/>
  <c r="BU64" i="37"/>
  <c r="BT64" i="37"/>
  <c r="BS64" i="37"/>
  <c r="BR64" i="37"/>
  <c r="BY64" i="37" s="1"/>
  <c r="BQ64" i="37"/>
  <c r="BX63" i="37"/>
  <c r="BW63" i="37"/>
  <c r="BV63" i="37"/>
  <c r="BU63" i="37"/>
  <c r="BT63" i="37"/>
  <c r="BS63" i="37"/>
  <c r="CA63" i="37" s="1"/>
  <c r="CB64" i="37" s="1"/>
  <c r="BR63" i="37"/>
  <c r="BQ63" i="37"/>
  <c r="BX62" i="37"/>
  <c r="BW62" i="37"/>
  <c r="BY62" i="37" s="1"/>
  <c r="BV62" i="37"/>
  <c r="BU62" i="37"/>
  <c r="BT62" i="37"/>
  <c r="BS62" i="37"/>
  <c r="CA62" i="37" s="1"/>
  <c r="BR62" i="37"/>
  <c r="BQ62" i="37"/>
  <c r="BX61" i="37"/>
  <c r="CA61" i="37" s="1"/>
  <c r="BW61" i="37"/>
  <c r="BV61" i="37"/>
  <c r="BU61" i="37"/>
  <c r="BT61" i="37"/>
  <c r="BS61" i="37"/>
  <c r="BR61" i="37"/>
  <c r="BY61" i="37" s="1"/>
  <c r="BQ61" i="37"/>
  <c r="CA60" i="37"/>
  <c r="CB61" i="37"/>
  <c r="BX60" i="37"/>
  <c r="BW60" i="37"/>
  <c r="BV60" i="37"/>
  <c r="BU60" i="37"/>
  <c r="BT60" i="37"/>
  <c r="BS60" i="37"/>
  <c r="BR60" i="37"/>
  <c r="BQ60" i="37"/>
  <c r="BY60" i="37" s="1"/>
  <c r="BX59" i="37"/>
  <c r="BW59" i="37"/>
  <c r="BV59" i="37"/>
  <c r="BY59" i="37" s="1"/>
  <c r="BZ60" i="37" s="1"/>
  <c r="BU59" i="37"/>
  <c r="BT59" i="37"/>
  <c r="BS59" i="37"/>
  <c r="CA59" i="37"/>
  <c r="CB60" i="37" s="1"/>
  <c r="BR59" i="37"/>
  <c r="BQ59" i="37"/>
  <c r="BX58" i="37"/>
  <c r="BW58" i="37"/>
  <c r="BV58" i="37"/>
  <c r="BU58" i="37"/>
  <c r="BT58" i="37"/>
  <c r="BS58" i="37"/>
  <c r="CA58" i="37" s="1"/>
  <c r="BR58" i="37"/>
  <c r="BY58" i="37" s="1"/>
  <c r="CC58" i="37" s="1"/>
  <c r="BQ58" i="37"/>
  <c r="BX57" i="37"/>
  <c r="BW57" i="37"/>
  <c r="BV57" i="37"/>
  <c r="BU57" i="37"/>
  <c r="BT57" i="37"/>
  <c r="BS57" i="37"/>
  <c r="CA57" i="37" s="1"/>
  <c r="CB58" i="37" s="1"/>
  <c r="BR57" i="37"/>
  <c r="BQ57" i="37"/>
  <c r="BX56" i="37"/>
  <c r="CA56" i="37" s="1"/>
  <c r="BW56" i="37"/>
  <c r="BV56" i="37"/>
  <c r="BU56" i="37"/>
  <c r="BT56" i="37"/>
  <c r="BS56" i="37"/>
  <c r="BR56" i="37"/>
  <c r="BQ56" i="37"/>
  <c r="BY56" i="37"/>
  <c r="BX55" i="37"/>
  <c r="BW55" i="37"/>
  <c r="BV55" i="37"/>
  <c r="BU55" i="37"/>
  <c r="BY55" i="37" s="1"/>
  <c r="BT55" i="37"/>
  <c r="BS55" i="37"/>
  <c r="CA55" i="37"/>
  <c r="CB56" i="37"/>
  <c r="BR55" i="37"/>
  <c r="BQ55" i="37"/>
  <c r="CA54" i="37"/>
  <c r="BX54" i="37"/>
  <c r="BW54" i="37"/>
  <c r="BV54" i="37"/>
  <c r="BU54" i="37"/>
  <c r="BT54" i="37"/>
  <c r="BS54" i="37"/>
  <c r="BR54" i="37"/>
  <c r="BQ54" i="37"/>
  <c r="BY54" i="37" s="1"/>
  <c r="BX53" i="37"/>
  <c r="BW53" i="37"/>
  <c r="BV53" i="37"/>
  <c r="BY53" i="37" s="1"/>
  <c r="BU53" i="37"/>
  <c r="BT53" i="37"/>
  <c r="BS53" i="37"/>
  <c r="CA53" i="37"/>
  <c r="CB54" i="37" s="1"/>
  <c r="BR53" i="37"/>
  <c r="BQ53" i="37"/>
  <c r="BX52" i="37"/>
  <c r="BW52" i="37"/>
  <c r="BY52" i="37" s="1"/>
  <c r="BV52" i="37"/>
  <c r="BU52" i="37"/>
  <c r="BT52" i="37"/>
  <c r="BS52" i="37"/>
  <c r="CA52" i="37" s="1"/>
  <c r="BR52" i="37"/>
  <c r="BQ52" i="37"/>
  <c r="BX51" i="37"/>
  <c r="CA51" i="37" s="1"/>
  <c r="CB52" i="37" s="1"/>
  <c r="BW51" i="37"/>
  <c r="BV51" i="37"/>
  <c r="BU51" i="37"/>
  <c r="BT51" i="37"/>
  <c r="BS51" i="37"/>
  <c r="BR51" i="37"/>
  <c r="BQ51" i="37"/>
  <c r="BX50" i="37"/>
  <c r="CA50" i="37" s="1"/>
  <c r="CB51" i="37" s="1"/>
  <c r="BW50" i="37"/>
  <c r="BV50" i="37"/>
  <c r="BU50" i="37"/>
  <c r="BT50" i="37"/>
  <c r="BS50" i="37"/>
  <c r="BR50" i="37"/>
  <c r="BQ50" i="37"/>
  <c r="BY50" i="37"/>
  <c r="CC50" i="37" s="1"/>
  <c r="BX49" i="37"/>
  <c r="BW49" i="37"/>
  <c r="BV49" i="37"/>
  <c r="BU49" i="37"/>
  <c r="BY49" i="37" s="1"/>
  <c r="BT49" i="37"/>
  <c r="BS49" i="37"/>
  <c r="CA49" i="37"/>
  <c r="CB50" i="37"/>
  <c r="BR49" i="37"/>
  <c r="BQ49" i="37"/>
  <c r="CA48" i="37"/>
  <c r="CB49" i="37" s="1"/>
  <c r="BX48" i="37"/>
  <c r="BW48" i="37"/>
  <c r="BV48" i="37"/>
  <c r="BU48" i="37"/>
  <c r="BT48" i="37"/>
  <c r="BS48" i="37"/>
  <c r="BR48" i="37"/>
  <c r="BY48" i="37" s="1"/>
  <c r="BQ48" i="37"/>
  <c r="BX47" i="37"/>
  <c r="BW47" i="37"/>
  <c r="BV47" i="37"/>
  <c r="BU47" i="37"/>
  <c r="BT47" i="37"/>
  <c r="BS47" i="37"/>
  <c r="CA47" i="37" s="1"/>
  <c r="BR47" i="37"/>
  <c r="BQ47" i="37"/>
  <c r="BY47" i="37" s="1"/>
  <c r="CC47" i="37" s="1"/>
  <c r="BX46" i="37"/>
  <c r="BW46" i="37"/>
  <c r="BV46" i="37"/>
  <c r="BY46" i="37" s="1"/>
  <c r="BU46" i="37"/>
  <c r="BT46" i="37"/>
  <c r="BS46" i="37"/>
  <c r="CA46" i="37"/>
  <c r="CB47" i="37" s="1"/>
  <c r="BR46" i="37"/>
  <c r="BQ46" i="37"/>
  <c r="BX45" i="37"/>
  <c r="BW45" i="37"/>
  <c r="BV45" i="37"/>
  <c r="BU45" i="37"/>
  <c r="BT45" i="37"/>
  <c r="BS45" i="37"/>
  <c r="CA45" i="37" s="1"/>
  <c r="BR45" i="37"/>
  <c r="BY45" i="37" s="1"/>
  <c r="CC45" i="37" s="1"/>
  <c r="BQ45" i="37"/>
  <c r="BX44" i="37"/>
  <c r="BW44" i="37"/>
  <c r="BV44" i="37"/>
  <c r="BU44" i="37"/>
  <c r="BT44" i="37"/>
  <c r="BS44" i="37"/>
  <c r="CA44" i="37" s="1"/>
  <c r="CB45" i="37" s="1"/>
  <c r="BR44" i="37"/>
  <c r="BQ44" i="37"/>
  <c r="BX43" i="37"/>
  <c r="BW43" i="37"/>
  <c r="BY43" i="37" s="1"/>
  <c r="BV43" i="37"/>
  <c r="BU43" i="37"/>
  <c r="BT43" i="37"/>
  <c r="BS43" i="37"/>
  <c r="CA43" i="37" s="1"/>
  <c r="BR43" i="37"/>
  <c r="BQ43" i="37"/>
  <c r="BX42" i="37"/>
  <c r="CA42" i="37" s="1"/>
  <c r="BW42" i="37"/>
  <c r="BV42" i="37"/>
  <c r="BU42" i="37"/>
  <c r="BT42" i="37"/>
  <c r="BS42" i="37"/>
  <c r="BR42" i="37"/>
  <c r="BY42" i="37" s="1"/>
  <c r="BQ42" i="37"/>
  <c r="BX41" i="37"/>
  <c r="CA41" i="37" s="1"/>
  <c r="BW41" i="37"/>
  <c r="BV41" i="37"/>
  <c r="BU41" i="37"/>
  <c r="BT41" i="37"/>
  <c r="BS41" i="37"/>
  <c r="BR41" i="37"/>
  <c r="BQ41" i="37"/>
  <c r="BY41" i="37"/>
  <c r="BX40" i="37"/>
  <c r="BW40" i="37"/>
  <c r="BV40" i="37"/>
  <c r="BU40" i="37"/>
  <c r="BY40" i="37" s="1"/>
  <c r="BT40" i="37"/>
  <c r="BS40" i="37"/>
  <c r="CA40" i="37"/>
  <c r="CB41" i="37"/>
  <c r="BR40" i="37"/>
  <c r="BQ40" i="37"/>
  <c r="CA39" i="37"/>
  <c r="BX39" i="37"/>
  <c r="BW39" i="37"/>
  <c r="BV39" i="37"/>
  <c r="BU39" i="37"/>
  <c r="BT39" i="37"/>
  <c r="BS39" i="37"/>
  <c r="BR39" i="37"/>
  <c r="BQ39" i="37"/>
  <c r="BY39" i="37" s="1"/>
  <c r="BX38" i="37"/>
  <c r="BW38" i="37"/>
  <c r="BV38" i="37"/>
  <c r="BY38" i="37" s="1"/>
  <c r="BU38" i="37"/>
  <c r="BT38" i="37"/>
  <c r="BS38" i="37"/>
  <c r="CA38" i="37"/>
  <c r="CB39" i="37" s="1"/>
  <c r="BR38" i="37"/>
  <c r="BQ38" i="37"/>
  <c r="BX37" i="37"/>
  <c r="BW37" i="37"/>
  <c r="BV37" i="37"/>
  <c r="BU37" i="37"/>
  <c r="BT37" i="37"/>
  <c r="BS37" i="37"/>
  <c r="CA37" i="37" s="1"/>
  <c r="BR37" i="37"/>
  <c r="BY37" i="37" s="1"/>
  <c r="BQ37" i="37"/>
  <c r="BX36" i="37"/>
  <c r="BW36" i="37"/>
  <c r="BV36" i="37"/>
  <c r="BU36" i="37"/>
  <c r="BT36" i="37"/>
  <c r="BS36" i="37"/>
  <c r="CA36" i="37" s="1"/>
  <c r="CB37" i="37" s="1"/>
  <c r="BR36" i="37"/>
  <c r="BQ36" i="37"/>
  <c r="BY36" i="37" s="1"/>
  <c r="BX35" i="37"/>
  <c r="BW35" i="37"/>
  <c r="BY35" i="37" s="1"/>
  <c r="BV35" i="37"/>
  <c r="BU35" i="37"/>
  <c r="BT35" i="37"/>
  <c r="BS35" i="37"/>
  <c r="CA35" i="37" s="1"/>
  <c r="BR35" i="37"/>
  <c r="BQ35" i="37"/>
  <c r="BX34" i="37"/>
  <c r="CA34" i="37" s="1"/>
  <c r="CB35" i="37" s="1"/>
  <c r="BW34" i="37"/>
  <c r="BV34" i="37"/>
  <c r="BU34" i="37"/>
  <c r="BT34" i="37"/>
  <c r="BS34" i="37"/>
  <c r="BR34" i="37"/>
  <c r="BQ34" i="37"/>
  <c r="BX33" i="37"/>
  <c r="CA33" i="37" s="1"/>
  <c r="CB34" i="37" s="1"/>
  <c r="BW33" i="37"/>
  <c r="BV33" i="37"/>
  <c r="BU33" i="37"/>
  <c r="BT33" i="37"/>
  <c r="BS33" i="37"/>
  <c r="BR33" i="37"/>
  <c r="BQ33" i="37"/>
  <c r="BY33" i="37"/>
  <c r="BX32" i="37"/>
  <c r="BW32" i="37"/>
  <c r="BV32" i="37"/>
  <c r="BU32" i="37"/>
  <c r="BY32" i="37" s="1"/>
  <c r="BT32" i="37"/>
  <c r="BS32" i="37"/>
  <c r="CA32" i="37"/>
  <c r="CB33" i="37"/>
  <c r="BR32" i="37"/>
  <c r="BQ32" i="37"/>
  <c r="CA31" i="37"/>
  <c r="BX31" i="37"/>
  <c r="BW31" i="37"/>
  <c r="BV31" i="37"/>
  <c r="BU31" i="37"/>
  <c r="BT31" i="37"/>
  <c r="BS31" i="37"/>
  <c r="BR31" i="37"/>
  <c r="BQ31" i="37"/>
  <c r="BY31" i="37" s="1"/>
  <c r="BX30" i="37"/>
  <c r="BW30" i="37"/>
  <c r="BV30" i="37"/>
  <c r="BY30" i="37" s="1"/>
  <c r="CC30" i="37" s="1"/>
  <c r="BU30" i="37"/>
  <c r="BT30" i="37"/>
  <c r="BS30" i="37"/>
  <c r="CA30" i="37"/>
  <c r="CB31" i="37" s="1"/>
  <c r="BR30" i="37"/>
  <c r="BQ30" i="37"/>
  <c r="BX29" i="37"/>
  <c r="BW29" i="37"/>
  <c r="BV29" i="37"/>
  <c r="BU29" i="37"/>
  <c r="BT29" i="37"/>
  <c r="BS29" i="37"/>
  <c r="CA29" i="37" s="1"/>
  <c r="BR29" i="37"/>
  <c r="BY29" i="37" s="1"/>
  <c r="BQ29" i="37"/>
  <c r="BX28" i="37"/>
  <c r="BW28" i="37"/>
  <c r="BV28" i="37"/>
  <c r="BU28" i="37"/>
  <c r="BT28" i="37"/>
  <c r="BS28" i="37"/>
  <c r="CA28" i="37" s="1"/>
  <c r="CB29" i="37" s="1"/>
  <c r="BR28" i="37"/>
  <c r="BQ28" i="37"/>
  <c r="BX27" i="37"/>
  <c r="BW27" i="37"/>
  <c r="BY27" i="37" s="1"/>
  <c r="BV27" i="37"/>
  <c r="BU27" i="37"/>
  <c r="BT27" i="37"/>
  <c r="BS27" i="37"/>
  <c r="CA27" i="37" s="1"/>
  <c r="BR27" i="37"/>
  <c r="BQ27" i="37"/>
  <c r="BX26" i="37"/>
  <c r="CA26" i="37" s="1"/>
  <c r="BW26" i="37"/>
  <c r="BV26" i="37"/>
  <c r="BU26" i="37"/>
  <c r="BT26" i="37"/>
  <c r="BS26" i="37"/>
  <c r="BR26" i="37"/>
  <c r="BY26" i="37" s="1"/>
  <c r="BQ26" i="37"/>
  <c r="BX25" i="37"/>
  <c r="CA25" i="37" s="1"/>
  <c r="BW25" i="37"/>
  <c r="BV25" i="37"/>
  <c r="BU25" i="37"/>
  <c r="BT25" i="37"/>
  <c r="BS25" i="37"/>
  <c r="BR25" i="37"/>
  <c r="BQ25" i="37"/>
  <c r="BY25" i="37"/>
  <c r="BX24" i="37"/>
  <c r="BW24" i="37"/>
  <c r="BV24" i="37"/>
  <c r="BU24" i="37"/>
  <c r="BY24" i="37" s="1"/>
  <c r="BT24" i="37"/>
  <c r="BS24" i="37"/>
  <c r="CA24" i="37"/>
  <c r="CB25" i="37"/>
  <c r="BR24" i="37"/>
  <c r="BQ24" i="37"/>
  <c r="CA23" i="37"/>
  <c r="BX23" i="37"/>
  <c r="BW23" i="37"/>
  <c r="BV23" i="37"/>
  <c r="BU23" i="37"/>
  <c r="BT23" i="37"/>
  <c r="BS23" i="37"/>
  <c r="BR23" i="37"/>
  <c r="BQ23" i="37"/>
  <c r="BY23" i="37" s="1"/>
  <c r="BX22" i="37"/>
  <c r="BW22" i="37"/>
  <c r="BV22" i="37"/>
  <c r="BY22" i="37" s="1"/>
  <c r="BU22" i="37"/>
  <c r="BT22" i="37"/>
  <c r="BS22" i="37"/>
  <c r="CA22" i="37"/>
  <c r="CB23" i="37" s="1"/>
  <c r="BR22" i="37"/>
  <c r="BQ22" i="37"/>
  <c r="BX21" i="37"/>
  <c r="BW21" i="37"/>
  <c r="BV21" i="37"/>
  <c r="BU21" i="37"/>
  <c r="BT21" i="37"/>
  <c r="BS21" i="37"/>
  <c r="CA21" i="37" s="1"/>
  <c r="BR21" i="37"/>
  <c r="BY21" i="37" s="1"/>
  <c r="BQ21" i="37"/>
  <c r="BX20" i="37"/>
  <c r="BW20" i="37"/>
  <c r="BV20" i="37"/>
  <c r="BU20" i="37"/>
  <c r="BT20" i="37"/>
  <c r="BS20" i="37"/>
  <c r="BR20" i="37"/>
  <c r="BQ20" i="37"/>
  <c r="BX19" i="37"/>
  <c r="BW19" i="37"/>
  <c r="BV19" i="37"/>
  <c r="BU19" i="37"/>
  <c r="BT19" i="37"/>
  <c r="BS19" i="37"/>
  <c r="BR19" i="37"/>
  <c r="BQ19" i="37"/>
  <c r="BY19" i="37"/>
  <c r="BX18" i="37"/>
  <c r="CA18" i="37" s="1"/>
  <c r="BW18" i="37"/>
  <c r="BV18" i="37"/>
  <c r="BU18" i="37"/>
  <c r="BT18" i="37"/>
  <c r="BS18" i="37"/>
  <c r="BR18" i="37"/>
  <c r="BQ18" i="37"/>
  <c r="BX17" i="37"/>
  <c r="CA17" i="37" s="1"/>
  <c r="BW17" i="37"/>
  <c r="BV17" i="37"/>
  <c r="BU17" i="37"/>
  <c r="BT17" i="37"/>
  <c r="BS17" i="37"/>
  <c r="BR17" i="37"/>
  <c r="BQ17" i="37"/>
  <c r="BY17" i="37"/>
  <c r="BX16" i="37"/>
  <c r="BW16" i="37"/>
  <c r="BV16" i="37"/>
  <c r="BU16" i="37"/>
  <c r="BY16" i="37" s="1"/>
  <c r="BT16" i="37"/>
  <c r="BS16" i="37"/>
  <c r="CA16" i="37"/>
  <c r="BR16" i="37"/>
  <c r="BQ16" i="37"/>
  <c r="CA15" i="37"/>
  <c r="BX15" i="37"/>
  <c r="BW15" i="37"/>
  <c r="BV15" i="37"/>
  <c r="BU15" i="37"/>
  <c r="BT15" i="37"/>
  <c r="BS15" i="37"/>
  <c r="BR15" i="37"/>
  <c r="BQ15" i="37"/>
  <c r="BY15" i="37" s="1"/>
  <c r="CC15" i="37" s="1"/>
  <c r="BX14" i="37"/>
  <c r="BW14" i="37"/>
  <c r="BV14" i="37"/>
  <c r="BU14" i="37"/>
  <c r="BT14" i="37"/>
  <c r="BS14" i="37"/>
  <c r="CA14" i="37"/>
  <c r="CB15" i="37" s="1"/>
  <c r="BR14" i="37"/>
  <c r="BQ14" i="37"/>
  <c r="BY14" i="37" s="1"/>
  <c r="BZ15" i="37" s="1"/>
  <c r="BX13" i="37"/>
  <c r="BW13" i="37"/>
  <c r="BV13" i="37"/>
  <c r="BU13" i="37"/>
  <c r="BT13" i="37"/>
  <c r="BS13" i="37"/>
  <c r="CA13" i="37" s="1"/>
  <c r="BR13" i="37"/>
  <c r="BY13" i="37" s="1"/>
  <c r="CC13" i="37" s="1"/>
  <c r="BQ13" i="37"/>
  <c r="BX12" i="37"/>
  <c r="BW12" i="37"/>
  <c r="BV12" i="37"/>
  <c r="BU12" i="37"/>
  <c r="BT12" i="37"/>
  <c r="BS12" i="37"/>
  <c r="CA12" i="37" s="1"/>
  <c r="CB13" i="37" s="1"/>
  <c r="BR12" i="37"/>
  <c r="BQ12" i="37"/>
  <c r="BX11" i="37"/>
  <c r="BW11" i="37"/>
  <c r="BY11" i="37" s="1"/>
  <c r="BV11" i="37"/>
  <c r="BU11" i="37"/>
  <c r="BT11" i="37"/>
  <c r="BS11" i="37"/>
  <c r="CA11" i="37" s="1"/>
  <c r="BR11" i="37"/>
  <c r="BQ11" i="37"/>
  <c r="BX10" i="37"/>
  <c r="CA10" i="37" s="1"/>
  <c r="CB11" i="37" s="1"/>
  <c r="BW10" i="37"/>
  <c r="BV10" i="37"/>
  <c r="BU10" i="37"/>
  <c r="BT10" i="37"/>
  <c r="BS10" i="37"/>
  <c r="BR10" i="37"/>
  <c r="BQ10" i="37"/>
  <c r="BX9" i="37"/>
  <c r="CA9" i="37" s="1"/>
  <c r="CB10" i="37" s="1"/>
  <c r="BW9" i="37"/>
  <c r="BV9" i="37"/>
  <c r="BU9" i="37"/>
  <c r="BT9" i="37"/>
  <c r="BS9" i="37"/>
  <c r="BR9" i="37"/>
  <c r="BQ9" i="37"/>
  <c r="BY202" i="37"/>
  <c r="BY204" i="37"/>
  <c r="CC204" i="37"/>
  <c r="BY206" i="37"/>
  <c r="BY208" i="37"/>
  <c r="CC208" i="37" s="1"/>
  <c r="CA192" i="37"/>
  <c r="BY192" i="37"/>
  <c r="BY194" i="37"/>
  <c r="CC194" i="37" s="1"/>
  <c r="CA194" i="37"/>
  <c r="CA200" i="37"/>
  <c r="BY200" i="37"/>
  <c r="BY198" i="37"/>
  <c r="CA198" i="37"/>
  <c r="CC198" i="37" s="1"/>
  <c r="BZ48" i="37"/>
  <c r="CD48" i="37"/>
  <c r="BZ80" i="37"/>
  <c r="CC79" i="37"/>
  <c r="BZ88" i="37"/>
  <c r="CC87" i="37"/>
  <c r="CD88" i="37" s="1"/>
  <c r="BZ104" i="37"/>
  <c r="CC103" i="37"/>
  <c r="CC119" i="37"/>
  <c r="CC25" i="37"/>
  <c r="BZ33" i="37"/>
  <c r="BZ41" i="37"/>
  <c r="CC40" i="37"/>
  <c r="CC41" i="37"/>
  <c r="BZ66" i="37"/>
  <c r="CC65" i="37"/>
  <c r="BZ74" i="37"/>
  <c r="CC73" i="37"/>
  <c r="CC81" i="37"/>
  <c r="BZ98" i="37"/>
  <c r="CC97" i="37"/>
  <c r="BZ114" i="37"/>
  <c r="CC113" i="37"/>
  <c r="CC11" i="37"/>
  <c r="CC27" i="37"/>
  <c r="BZ36" i="37"/>
  <c r="CC35" i="37"/>
  <c r="CC43" i="37"/>
  <c r="CC59" i="37"/>
  <c r="CD60" i="37" s="1"/>
  <c r="BZ76" i="37"/>
  <c r="BZ84" i="37"/>
  <c r="CC83" i="37"/>
  <c r="BZ100" i="37"/>
  <c r="CC99" i="37"/>
  <c r="BZ116" i="37"/>
  <c r="CC115" i="37"/>
  <c r="BZ24" i="37"/>
  <c r="CC23" i="37"/>
  <c r="BZ31" i="37"/>
  <c r="CC31" i="37"/>
  <c r="BZ40" i="37"/>
  <c r="CC39" i="37"/>
  <c r="CD40" i="37"/>
  <c r="BZ56" i="37"/>
  <c r="CC55" i="37"/>
  <c r="CD56" i="37" s="1"/>
  <c r="BZ25" i="37"/>
  <c r="CC24" i="37"/>
  <c r="BZ14" i="37"/>
  <c r="CC21" i="37"/>
  <c r="BZ37" i="37"/>
  <c r="CC36" i="37"/>
  <c r="CC37" i="37"/>
  <c r="CD37" i="37" s="1"/>
  <c r="BZ46" i="37"/>
  <c r="CC53" i="37"/>
  <c r="CD54" i="37" s="1"/>
  <c r="BZ70" i="37"/>
  <c r="CC69" i="37"/>
  <c r="BZ86" i="37"/>
  <c r="CC93" i="37"/>
  <c r="CB12" i="37"/>
  <c r="CB24" i="37"/>
  <c r="CB28" i="37"/>
  <c r="CB32" i="37"/>
  <c r="CB36" i="37"/>
  <c r="CB40" i="37"/>
  <c r="CB14" i="37"/>
  <c r="CB22" i="37"/>
  <c r="CB26" i="37"/>
  <c r="CB30" i="37"/>
  <c r="CB38" i="37"/>
  <c r="CB42" i="37"/>
  <c r="CB46" i="37"/>
  <c r="CC52" i="37"/>
  <c r="CC60" i="37"/>
  <c r="BZ69" i="37"/>
  <c r="CC68" i="37"/>
  <c r="CD69" i="37"/>
  <c r="CC76" i="37"/>
  <c r="CC84" i="37"/>
  <c r="CC100" i="37"/>
  <c r="CC108" i="37"/>
  <c r="CC116" i="37"/>
  <c r="CC122" i="37"/>
  <c r="CC127" i="37"/>
  <c r="BZ136" i="37"/>
  <c r="F12" i="2" s="1"/>
  <c r="CC135" i="37"/>
  <c r="BZ144" i="37"/>
  <c r="F20" i="2" s="1"/>
  <c r="CC143" i="37"/>
  <c r="CC160" i="37"/>
  <c r="BZ161" i="37"/>
  <c r="F37" i="2" s="1"/>
  <c r="CC161" i="37"/>
  <c r="BZ59" i="37"/>
  <c r="CB59" i="37"/>
  <c r="CC66" i="37"/>
  <c r="CB67" i="37"/>
  <c r="CC74" i="37"/>
  <c r="CC82" i="37"/>
  <c r="CB83" i="37"/>
  <c r="CB91" i="37"/>
  <c r="BZ99" i="37"/>
  <c r="CC98" i="37"/>
  <c r="CD99" i="37"/>
  <c r="CB99" i="37"/>
  <c r="BZ115" i="37"/>
  <c r="CC114" i="37"/>
  <c r="CD115" i="37"/>
  <c r="CB115" i="37"/>
  <c r="CB122" i="37"/>
  <c r="BY123" i="37"/>
  <c r="BZ146" i="37"/>
  <c r="F22" i="2" s="1"/>
  <c r="CC145" i="37"/>
  <c r="BZ154" i="37"/>
  <c r="F30" i="2" s="1"/>
  <c r="CC153" i="37"/>
  <c r="CD154" i="37" s="1"/>
  <c r="CB16" i="37"/>
  <c r="CB44" i="37"/>
  <c r="CC48" i="37"/>
  <c r="CC56" i="37"/>
  <c r="CC80" i="37"/>
  <c r="CD81" i="37" s="1"/>
  <c r="CC88" i="37"/>
  <c r="CC104" i="37"/>
  <c r="CD104" i="37" s="1"/>
  <c r="BZ113" i="37"/>
  <c r="CC112" i="37"/>
  <c r="CD113" i="37"/>
  <c r="BZ132" i="37"/>
  <c r="F8" i="2" s="1"/>
  <c r="CC131" i="37"/>
  <c r="BZ148" i="37"/>
  <c r="F24" i="2" s="1"/>
  <c r="CC147" i="37"/>
  <c r="BZ156" i="37"/>
  <c r="F32" i="2" s="1"/>
  <c r="CC155" i="37"/>
  <c r="BZ55" i="37"/>
  <c r="CC54" i="37"/>
  <c r="CB55" i="37"/>
  <c r="CC62" i="37"/>
  <c r="CB63" i="37"/>
  <c r="CC70" i="37"/>
  <c r="CB71" i="37"/>
  <c r="BZ79" i="37"/>
  <c r="CC78" i="37"/>
  <c r="CD79" i="37"/>
  <c r="CB79" i="37"/>
  <c r="BZ87" i="37"/>
  <c r="CC86" i="37"/>
  <c r="CB87" i="37"/>
  <c r="CC94" i="37"/>
  <c r="CB95" i="37"/>
  <c r="BZ103" i="37"/>
  <c r="CC102" i="37"/>
  <c r="CB103" i="37"/>
  <c r="CC110" i="37"/>
  <c r="CB111" i="37"/>
  <c r="BZ119" i="37"/>
  <c r="CC118" i="37"/>
  <c r="CB119" i="37"/>
  <c r="BZ127" i="37"/>
  <c r="BZ134" i="37"/>
  <c r="F10" i="2" s="1"/>
  <c r="CC133" i="37"/>
  <c r="BZ142" i="37"/>
  <c r="F18" i="2" s="1"/>
  <c r="CC141" i="37"/>
  <c r="BZ158" i="37"/>
  <c r="F34" i="2" s="1"/>
  <c r="CC157" i="37"/>
  <c r="CD158" i="37"/>
  <c r="BZ137" i="37"/>
  <c r="F13" i="2" s="1"/>
  <c r="BZ145" i="37"/>
  <c r="F21" i="2" s="1"/>
  <c r="CC144" i="37"/>
  <c r="BZ165" i="37"/>
  <c r="F41" i="2" s="1"/>
  <c r="CC164" i="37"/>
  <c r="CD165" i="37"/>
  <c r="CC174" i="37"/>
  <c r="BZ174" i="37"/>
  <c r="F50" i="2" s="1"/>
  <c r="BZ182" i="37"/>
  <c r="F58" i="2" s="1"/>
  <c r="CC192" i="37"/>
  <c r="BZ135" i="37"/>
  <c r="F11" i="2" s="1"/>
  <c r="CC134" i="37"/>
  <c r="CD134" i="37" s="1"/>
  <c r="CB135" i="37"/>
  <c r="BZ143" i="37"/>
  <c r="F19" i="2" s="1"/>
  <c r="CC142" i="37"/>
  <c r="CB143" i="37"/>
  <c r="CC150" i="37"/>
  <c r="CB151" i="37"/>
  <c r="CB159" i="37"/>
  <c r="CB161" i="37"/>
  <c r="BZ166" i="37"/>
  <c r="F42" i="2" s="1"/>
  <c r="CC165" i="37"/>
  <c r="CB166" i="37"/>
  <c r="CC184" i="37"/>
  <c r="CC216" i="37"/>
  <c r="BZ133" i="37"/>
  <c r="F9" i="2" s="1"/>
  <c r="CC132" i="37"/>
  <c r="BZ141" i="37"/>
  <c r="F17" i="2" s="1"/>
  <c r="CC140" i="37"/>
  <c r="CC148" i="37"/>
  <c r="BZ157" i="37"/>
  <c r="F33" i="2" s="1"/>
  <c r="CC156" i="37"/>
  <c r="CD157" i="37"/>
  <c r="BZ171" i="37"/>
  <c r="F47" i="2" s="1"/>
  <c r="CC170" i="37"/>
  <c r="BZ131" i="37"/>
  <c r="F7" i="2" s="1"/>
  <c r="CC130" i="37"/>
  <c r="CD131" i="37"/>
  <c r="CB131" i="37"/>
  <c r="CC138" i="37"/>
  <c r="CB139" i="37"/>
  <c r="BZ147" i="37"/>
  <c r="F23" i="2" s="1"/>
  <c r="CC146" i="37"/>
  <c r="CD146" i="37" s="1"/>
  <c r="CD147" i="37"/>
  <c r="CB147" i="37"/>
  <c r="BZ155" i="37"/>
  <c r="F31" i="2" s="1"/>
  <c r="CC154" i="37"/>
  <c r="CB155" i="37"/>
  <c r="CC172" i="37"/>
  <c r="BZ173" i="37"/>
  <c r="F49" i="2" s="1"/>
  <c r="BY163" i="37"/>
  <c r="CB165" i="37"/>
  <c r="CC188" i="37"/>
  <c r="CC220" i="37"/>
  <c r="BY162" i="37"/>
  <c r="CB172" i="37"/>
  <c r="CC212" i="37"/>
  <c r="CA169" i="37"/>
  <c r="CB170" i="37" s="1"/>
  <c r="CA175" i="37"/>
  <c r="BY176" i="37"/>
  <c r="BY178" i="37"/>
  <c r="CC182" i="37"/>
  <c r="CC190" i="37"/>
  <c r="CC206" i="37"/>
  <c r="CC214" i="37"/>
  <c r="BZ215" i="37"/>
  <c r="F91" i="2" s="1"/>
  <c r="BY169" i="37"/>
  <c r="CC169" i="37" s="1"/>
  <c r="CA176" i="37"/>
  <c r="BY177" i="37"/>
  <c r="CC186" i="37"/>
  <c r="CC202" i="37"/>
  <c r="CC210" i="37"/>
  <c r="CC218" i="37"/>
  <c r="CA168" i="37"/>
  <c r="CB169" i="37"/>
  <c r="BY171" i="37"/>
  <c r="CA173" i="37"/>
  <c r="CB174" i="37"/>
  <c r="BY175" i="37"/>
  <c r="BZ175" i="37" s="1"/>
  <c r="F51" i="2" s="1"/>
  <c r="CA177" i="37"/>
  <c r="CB178" i="37" s="1"/>
  <c r="BY179" i="37"/>
  <c r="CA181" i="37"/>
  <c r="BY183" i="37"/>
  <c r="BZ183" i="37" s="1"/>
  <c r="F59" i="2" s="1"/>
  <c r="CA185" i="37"/>
  <c r="CB186" i="37"/>
  <c r="BY187" i="37"/>
  <c r="BZ187" i="37" s="1"/>
  <c r="F63" i="2" s="1"/>
  <c r="CA189" i="37"/>
  <c r="BY191" i="37"/>
  <c r="CA193" i="37"/>
  <c r="BY195" i="37"/>
  <c r="CA197" i="37"/>
  <c r="CB197" i="37" s="1"/>
  <c r="BY199" i="37"/>
  <c r="CA201" i="37"/>
  <c r="CB202" i="37"/>
  <c r="BY203" i="37"/>
  <c r="BZ203" i="37" s="1"/>
  <c r="F79" i="2" s="1"/>
  <c r="CA205" i="37"/>
  <c r="BY207" i="37"/>
  <c r="CA209" i="37"/>
  <c r="CB210" i="37"/>
  <c r="BY211" i="37"/>
  <c r="CA213" i="37"/>
  <c r="BY215" i="37"/>
  <c r="CA217" i="37"/>
  <c r="CB218" i="37"/>
  <c r="BY219" i="37"/>
  <c r="BZ219" i="37" s="1"/>
  <c r="CA221" i="37"/>
  <c r="BY223" i="37"/>
  <c r="CA183" i="37"/>
  <c r="CB183" i="37" s="1"/>
  <c r="BY185" i="37"/>
  <c r="BZ185" i="37" s="1"/>
  <c r="F61" i="2" s="1"/>
  <c r="CA187" i="37"/>
  <c r="CB188" i="37"/>
  <c r="BY189" i="37"/>
  <c r="CA191" i="37"/>
  <c r="CB192" i="37"/>
  <c r="BY193" i="37"/>
  <c r="BZ193" i="37" s="1"/>
  <c r="F69" i="2" s="1"/>
  <c r="CA195" i="37"/>
  <c r="CB195" i="37" s="1"/>
  <c r="CB196" i="37"/>
  <c r="BY197" i="37"/>
  <c r="CA199" i="37"/>
  <c r="CB200" i="37"/>
  <c r="BY201" i="37"/>
  <c r="BZ201" i="37" s="1"/>
  <c r="F77" i="2" s="1"/>
  <c r="CA203" i="37"/>
  <c r="CB204" i="37" s="1"/>
  <c r="BY205" i="37"/>
  <c r="CA207" i="37"/>
  <c r="CC207" i="37" s="1"/>
  <c r="CB208" i="37"/>
  <c r="BY209" i="37"/>
  <c r="BZ209" i="37" s="1"/>
  <c r="F85" i="2" s="1"/>
  <c r="CA211" i="37"/>
  <c r="CB212" i="37"/>
  <c r="BY213" i="37"/>
  <c r="CC213" i="37" s="1"/>
  <c r="CA215" i="37"/>
  <c r="CB216" i="37"/>
  <c r="BY217" i="37"/>
  <c r="BZ217" i="37" s="1"/>
  <c r="F93" i="2" s="1"/>
  <c r="CA219" i="37"/>
  <c r="CB220" i="37" s="1"/>
  <c r="BY221" i="37"/>
  <c r="CA223" i="37"/>
  <c r="CB223" i="37"/>
  <c r="CC200" i="37"/>
  <c r="BZ199" i="37"/>
  <c r="F75" i="2" s="1"/>
  <c r="CB203" i="37"/>
  <c r="CB187" i="37"/>
  <c r="CB194" i="37"/>
  <c r="CB177" i="37"/>
  <c r="CB176" i="37"/>
  <c r="CB191" i="37"/>
  <c r="BZ164" i="37"/>
  <c r="F40" i="2" s="1"/>
  <c r="CC163" i="37"/>
  <c r="CD164" i="37" s="1"/>
  <c r="CB201" i="37"/>
  <c r="CB168" i="37"/>
  <c r="CC221" i="37"/>
  <c r="CD214" i="37"/>
  <c r="BZ214" i="37"/>
  <c r="F90" i="2" s="1"/>
  <c r="CC205" i="37"/>
  <c r="CD206" i="37" s="1"/>
  <c r="BZ206" i="37"/>
  <c r="F82" i="2"/>
  <c r="CC197" i="37"/>
  <c r="CD198" i="37" s="1"/>
  <c r="BZ198" i="37"/>
  <c r="F74" i="2" s="1"/>
  <c r="CC189" i="37"/>
  <c r="CD190" i="37" s="1"/>
  <c r="BZ190" i="37"/>
  <c r="F66" i="2" s="1"/>
  <c r="CC223" i="37"/>
  <c r="CC215" i="37"/>
  <c r="CD216" i="37"/>
  <c r="BZ216" i="37"/>
  <c r="F92" i="2" s="1"/>
  <c r="BZ208" i="37"/>
  <c r="F84" i="2"/>
  <c r="CC199" i="37"/>
  <c r="CD200" i="37" s="1"/>
  <c r="BZ200" i="37"/>
  <c r="F76" i="2"/>
  <c r="CC191" i="37"/>
  <c r="CD192" i="37" s="1"/>
  <c r="BZ192" i="37"/>
  <c r="F68" i="2" s="1"/>
  <c r="CC183" i="37"/>
  <c r="CD184" i="37" s="1"/>
  <c r="BZ184" i="37"/>
  <c r="F60" i="2" s="1"/>
  <c r="CD170" i="37"/>
  <c r="BZ170" i="37"/>
  <c r="F46" i="2" s="1"/>
  <c r="CD215" i="37"/>
  <c r="CB199" i="37"/>
  <c r="BZ163" i="37"/>
  <c r="F39" i="2" s="1"/>
  <c r="CC162" i="37"/>
  <c r="CD163" i="37" s="1"/>
  <c r="CB207" i="37"/>
  <c r="BZ189" i="37"/>
  <c r="F65" i="2" s="1"/>
  <c r="CB217" i="37"/>
  <c r="CB185" i="37"/>
  <c r="CB193" i="37"/>
  <c r="CB209" i="37"/>
  <c r="CD145" i="37"/>
  <c r="CD103" i="37"/>
  <c r="CD156" i="37"/>
  <c r="BZ162" i="37"/>
  <c r="F38" i="2" s="1"/>
  <c r="CD70" i="37"/>
  <c r="CD36" i="37"/>
  <c r="CD74" i="37"/>
  <c r="CB222" i="37"/>
  <c r="CB221" i="37"/>
  <c r="CB214" i="37"/>
  <c r="CB213" i="37"/>
  <c r="CB206" i="37"/>
  <c r="CB205" i="37"/>
  <c r="CB198" i="37"/>
  <c r="CB190" i="37"/>
  <c r="CB189" i="37"/>
  <c r="CB182" i="37"/>
  <c r="CB181" i="37"/>
  <c r="CD219" i="37"/>
  <c r="BZ207" i="37"/>
  <c r="F83" i="2" s="1"/>
  <c r="BZ191" i="37"/>
  <c r="F67" i="2" s="1"/>
  <c r="CC178" i="37"/>
  <c r="CD179" i="37" s="1"/>
  <c r="BZ179" i="37"/>
  <c r="F55" i="2" s="1"/>
  <c r="CB215" i="37"/>
  <c r="BZ197" i="37"/>
  <c r="F73" i="2" s="1"/>
  <c r="BZ205" i="37"/>
  <c r="F81" i="2"/>
  <c r="CD189" i="37"/>
  <c r="CB175" i="37"/>
  <c r="CD133" i="37"/>
  <c r="CD217" i="37"/>
  <c r="CD135" i="37"/>
  <c r="CC181" i="37"/>
  <c r="CD182" i="37"/>
  <c r="CC123" i="37"/>
  <c r="CD59" i="37"/>
  <c r="CD144" i="37"/>
  <c r="CD80" i="37"/>
  <c r="CC217" i="37"/>
  <c r="CD218" i="37"/>
  <c r="BZ218" i="37"/>
  <c r="CC209" i="37"/>
  <c r="CD210" i="37"/>
  <c r="BZ210" i="37"/>
  <c r="F86" i="2" s="1"/>
  <c r="CC201" i="37"/>
  <c r="CD202" i="37" s="1"/>
  <c r="BZ202" i="37"/>
  <c r="F78" i="2"/>
  <c r="CC193" i="37"/>
  <c r="CD194" i="37" s="1"/>
  <c r="BZ194" i="37"/>
  <c r="F70" i="2"/>
  <c r="CC185" i="37"/>
  <c r="CD186" i="37" s="1"/>
  <c r="BZ186" i="37"/>
  <c r="F62" i="2"/>
  <c r="CC219" i="37"/>
  <c r="CD220" i="37" s="1"/>
  <c r="BZ220" i="37"/>
  <c r="CC211" i="37"/>
  <c r="CD212" i="37" s="1"/>
  <c r="BZ212" i="37"/>
  <c r="F88" i="2" s="1"/>
  <c r="CC203" i="37"/>
  <c r="CD203" i="37" s="1"/>
  <c r="CD204" i="37"/>
  <c r="BZ204" i="37"/>
  <c r="F80" i="2" s="1"/>
  <c r="CC195" i="37"/>
  <c r="CD195" i="37" s="1"/>
  <c r="CD196" i="37"/>
  <c r="BZ196" i="37"/>
  <c r="F72" i="2" s="1"/>
  <c r="CC187" i="37"/>
  <c r="CD188" i="37"/>
  <c r="BZ188" i="37"/>
  <c r="F64" i="2" s="1"/>
  <c r="CC179" i="37"/>
  <c r="CC171" i="37"/>
  <c r="CD172" i="37"/>
  <c r="BZ172" i="37"/>
  <c r="F48" i="2" s="1"/>
  <c r="BZ211" i="37"/>
  <c r="F87" i="2" s="1"/>
  <c r="BZ195" i="37"/>
  <c r="F71" i="2"/>
  <c r="CC177" i="37"/>
  <c r="CD178" i="37" s="1"/>
  <c r="BZ178" i="37"/>
  <c r="F54" i="2" s="1"/>
  <c r="CD191" i="37"/>
  <c r="CC176" i="37"/>
  <c r="CD177" i="37" s="1"/>
  <c r="BZ177" i="37"/>
  <c r="F53" i="2" s="1"/>
  <c r="BZ213" i="37"/>
  <c r="F89" i="2" s="1"/>
  <c r="CC173" i="37"/>
  <c r="CD174" i="37" s="1"/>
  <c r="BZ221" i="37"/>
  <c r="CD201" i="37"/>
  <c r="CD173" i="37"/>
  <c r="CD155" i="37"/>
  <c r="CD209" i="37"/>
  <c r="CD171" i="37"/>
  <c r="CB211" i="37"/>
  <c r="CB173" i="37"/>
  <c r="CD143" i="37"/>
  <c r="CD119" i="37"/>
  <c r="CD87" i="37"/>
  <c r="CD55" i="37"/>
  <c r="CD148" i="37"/>
  <c r="CD132" i="37"/>
  <c r="CD161" i="37"/>
  <c r="BZ123" i="37"/>
  <c r="CD94" i="37"/>
  <c r="CD25" i="37"/>
  <c r="CD24" i="37"/>
  <c r="CD116" i="37"/>
  <c r="CD100" i="37"/>
  <c r="CD84" i="37"/>
  <c r="CD114" i="37"/>
  <c r="CD98" i="37"/>
  <c r="CD82" i="37"/>
  <c r="CD66" i="37"/>
  <c r="CD41" i="37"/>
  <c r="CD205" i="37"/>
  <c r="CD187" i="37"/>
  <c r="CD193" i="37"/>
  <c r="CD199" i="37"/>
  <c r="CD197" i="37"/>
  <c r="CD123" i="37"/>
  <c r="CD185" i="37"/>
  <c r="CD162" i="37"/>
  <c r="CD221" i="37"/>
  <c r="CD213" i="37"/>
  <c r="D5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CD208" i="37" l="1"/>
  <c r="CD207" i="37"/>
  <c r="BZ16" i="37"/>
  <c r="BZ17" i="37"/>
  <c r="CC16" i="37"/>
  <c r="CC17" i="37"/>
  <c r="CB17" i="37"/>
  <c r="CB18" i="37"/>
  <c r="BZ22" i="37"/>
  <c r="BZ23" i="37"/>
  <c r="BZ26" i="37"/>
  <c r="BZ27" i="37"/>
  <c r="CC26" i="37"/>
  <c r="BZ30" i="37"/>
  <c r="CC29" i="37"/>
  <c r="CD30" i="37" s="1"/>
  <c r="BZ54" i="37"/>
  <c r="BZ53" i="37"/>
  <c r="CB90" i="37"/>
  <c r="CB89" i="37"/>
  <c r="CC89" i="37"/>
  <c r="BZ89" i="37"/>
  <c r="BZ93" i="37"/>
  <c r="CC92" i="37"/>
  <c r="CD93" i="37" s="1"/>
  <c r="BZ120" i="37"/>
  <c r="CC120" i="37"/>
  <c r="CB127" i="37"/>
  <c r="CC126" i="37"/>
  <c r="CD127" i="37" s="1"/>
  <c r="BZ128" i="37"/>
  <c r="F4" i="2" s="1"/>
  <c r="CC128" i="37"/>
  <c r="BZ138" i="37"/>
  <c r="F14" i="2" s="1"/>
  <c r="CC137" i="37"/>
  <c r="CD83" i="37"/>
  <c r="BY9" i="37"/>
  <c r="CD31" i="37"/>
  <c r="BZ49" i="37"/>
  <c r="BZ50" i="37"/>
  <c r="CC49" i="37"/>
  <c r="CB78" i="37"/>
  <c r="CB77" i="37"/>
  <c r="BZ82" i="37"/>
  <c r="BZ81" i="37"/>
  <c r="BZ85" i="37"/>
  <c r="CD211" i="37"/>
  <c r="CD183" i="37"/>
  <c r="BZ176" i="37"/>
  <c r="F52" i="2" s="1"/>
  <c r="CB184" i="37"/>
  <c r="CD53" i="37"/>
  <c r="CC14" i="37"/>
  <c r="BY18" i="37"/>
  <c r="BZ39" i="37"/>
  <c r="CC38" i="37"/>
  <c r="BZ38" i="37"/>
  <c r="BZ43" i="37"/>
  <c r="CC42" i="37"/>
  <c r="CD43" i="37" s="1"/>
  <c r="BZ42" i="37"/>
  <c r="CB76" i="37"/>
  <c r="CB75" i="37"/>
  <c r="CC75" i="37"/>
  <c r="CD76" i="37" s="1"/>
  <c r="BZ75" i="37"/>
  <c r="CC175" i="37"/>
  <c r="CB219" i="37"/>
  <c r="CD142" i="37"/>
  <c r="CD141" i="37"/>
  <c r="CD128" i="37"/>
  <c r="CC22" i="37"/>
  <c r="CC32" i="37"/>
  <c r="CD32" i="37" s="1"/>
  <c r="BZ32" i="37"/>
  <c r="CC33" i="37"/>
  <c r="BZ47" i="37"/>
  <c r="CC46" i="37"/>
  <c r="CD47" i="37" s="1"/>
  <c r="BZ62" i="37"/>
  <c r="BZ61" i="37"/>
  <c r="CC61" i="37"/>
  <c r="BZ65" i="37"/>
  <c r="CC64" i="37"/>
  <c r="CD65" i="37" s="1"/>
  <c r="BZ68" i="37"/>
  <c r="CC67" i="37"/>
  <c r="CD68" i="37" s="1"/>
  <c r="BZ67" i="37"/>
  <c r="BZ72" i="37"/>
  <c r="CC71" i="37"/>
  <c r="BZ71" i="37"/>
  <c r="BZ73" i="37"/>
  <c r="CC72" i="37"/>
  <c r="CD73" i="37" s="1"/>
  <c r="BZ151" i="37"/>
  <c r="F27" i="2" s="1"/>
  <c r="CD16" i="37"/>
  <c r="BY20" i="37"/>
  <c r="BZ20" i="37" s="1"/>
  <c r="CB149" i="37"/>
  <c r="CC151" i="37"/>
  <c r="BY10" i="37"/>
  <c r="CB27" i="37"/>
  <c r="BY34" i="37"/>
  <c r="CB43" i="37"/>
  <c r="BY51" i="37"/>
  <c r="CB57" i="37"/>
  <c r="CB62" i="37"/>
  <c r="CB68" i="37"/>
  <c r="CB70" i="37"/>
  <c r="BY77" i="37"/>
  <c r="BY12" i="37"/>
  <c r="BZ12" i="37" s="1"/>
  <c r="CA19" i="37"/>
  <c r="CA20" i="37"/>
  <c r="CB21" i="37" s="1"/>
  <c r="BY28" i="37"/>
  <c r="BY44" i="37"/>
  <c r="CB48" i="37"/>
  <c r="CB53" i="37"/>
  <c r="BY57" i="37"/>
  <c r="BY63" i="37"/>
  <c r="CB80" i="37"/>
  <c r="CB84" i="37"/>
  <c r="CB96" i="37"/>
  <c r="CB98" i="37"/>
  <c r="CB106" i="37"/>
  <c r="CB117" i="37"/>
  <c r="CB124" i="37"/>
  <c r="CB128" i="37"/>
  <c r="BY149" i="37"/>
  <c r="BY159" i="37"/>
  <c r="BY180" i="37"/>
  <c r="BY96" i="37"/>
  <c r="CB101" i="37"/>
  <c r="BY106" i="37"/>
  <c r="BY107" i="37"/>
  <c r="BY111" i="37"/>
  <c r="CB116" i="37"/>
  <c r="BY117" i="37"/>
  <c r="BY121" i="37"/>
  <c r="BY124" i="37"/>
  <c r="BY125" i="37"/>
  <c r="BY129" i="37"/>
  <c r="CB148" i="37"/>
  <c r="CB158" i="37"/>
  <c r="CC166" i="37"/>
  <c r="CB171" i="37"/>
  <c r="CA85" i="37"/>
  <c r="CB86" i="37" s="1"/>
  <c r="BY90" i="37"/>
  <c r="BY91" i="37"/>
  <c r="BY95" i="37"/>
  <c r="BY101" i="37"/>
  <c r="BY105" i="37"/>
  <c r="BY109" i="37"/>
  <c r="CB113" i="37"/>
  <c r="CB132" i="37"/>
  <c r="CB136" i="37"/>
  <c r="CB138" i="37"/>
  <c r="BY139" i="37"/>
  <c r="CB146" i="37"/>
  <c r="BY152" i="37"/>
  <c r="CB157" i="37"/>
  <c r="BY167" i="37"/>
  <c r="BY168" i="37"/>
  <c r="CB180" i="37"/>
  <c r="BY222" i="37"/>
  <c r="BZ222" i="37" s="1"/>
  <c r="BZ169" i="37" l="1"/>
  <c r="F45" i="2" s="1"/>
  <c r="CC168" i="37"/>
  <c r="CD169" i="37" s="1"/>
  <c r="CC152" i="37"/>
  <c r="CD153" i="37" s="1"/>
  <c r="BZ153" i="37"/>
  <c r="F29" i="2" s="1"/>
  <c r="BZ106" i="37"/>
  <c r="CC105" i="37"/>
  <c r="BZ105" i="37"/>
  <c r="BZ91" i="37"/>
  <c r="CC90" i="37"/>
  <c r="BZ125" i="37"/>
  <c r="CC124" i="37"/>
  <c r="BZ124" i="37"/>
  <c r="BZ112" i="37"/>
  <c r="BZ111" i="37"/>
  <c r="CC111" i="37"/>
  <c r="CC96" i="37"/>
  <c r="CD97" i="37" s="1"/>
  <c r="BZ97" i="37"/>
  <c r="CB19" i="37"/>
  <c r="CB20" i="37"/>
  <c r="CC19" i="37"/>
  <c r="CD152" i="37"/>
  <c r="CD71" i="37"/>
  <c r="CD72" i="37"/>
  <c r="CD38" i="37"/>
  <c r="CD39" i="37"/>
  <c r="CD49" i="37"/>
  <c r="CD50" i="37"/>
  <c r="BZ102" i="37"/>
  <c r="BZ101" i="37"/>
  <c r="CC101" i="37"/>
  <c r="BZ122" i="37"/>
  <c r="CC121" i="37"/>
  <c r="CD122" i="37" s="1"/>
  <c r="BZ121" i="37"/>
  <c r="BZ108" i="37"/>
  <c r="CC107" i="37"/>
  <c r="CD108" i="37" s="1"/>
  <c r="BZ181" i="37"/>
  <c r="F57" i="2" s="1"/>
  <c r="BZ180" i="37"/>
  <c r="F56" i="2" s="1"/>
  <c r="CC180" i="37"/>
  <c r="BZ64" i="37"/>
  <c r="CC63" i="37"/>
  <c r="BZ63" i="37"/>
  <c r="BZ45" i="37"/>
  <c r="CC44" i="37"/>
  <c r="BZ44" i="37"/>
  <c r="BZ13" i="37"/>
  <c r="CC12" i="37"/>
  <c r="BZ35" i="37"/>
  <c r="CC34" i="37"/>
  <c r="CD35" i="37" s="1"/>
  <c r="BZ34" i="37"/>
  <c r="CD23" i="37"/>
  <c r="CD22" i="37"/>
  <c r="BZ10" i="37"/>
  <c r="CC9" i="37"/>
  <c r="BZ152" i="37"/>
  <c r="F28" i="2" s="1"/>
  <c r="CD120" i="37"/>
  <c r="CD121" i="37"/>
  <c r="CD67" i="37"/>
  <c r="CC167" i="37"/>
  <c r="CD168" i="37" s="1"/>
  <c r="BZ168" i="37"/>
  <c r="F44" i="2" s="1"/>
  <c r="BZ167" i="37"/>
  <c r="F43" i="2" s="1"/>
  <c r="BZ95" i="37"/>
  <c r="BZ96" i="37"/>
  <c r="CC95" i="37"/>
  <c r="CC129" i="37"/>
  <c r="CD130" i="37" s="1"/>
  <c r="BZ130" i="37"/>
  <c r="F6" i="2" s="1"/>
  <c r="BZ118" i="37"/>
  <c r="CC117" i="37"/>
  <c r="BZ117" i="37"/>
  <c r="BZ107" i="37"/>
  <c r="CC106" i="37"/>
  <c r="CD107" i="37" s="1"/>
  <c r="CC159" i="37"/>
  <c r="BZ159" i="37"/>
  <c r="F35" i="2" s="1"/>
  <c r="BZ160" i="37"/>
  <c r="F36" i="2" s="1"/>
  <c r="CC57" i="37"/>
  <c r="BZ57" i="37"/>
  <c r="BZ58" i="37"/>
  <c r="BZ28" i="37"/>
  <c r="BZ29" i="37"/>
  <c r="CC28" i="37"/>
  <c r="BZ78" i="37"/>
  <c r="CC77" i="37"/>
  <c r="BZ77" i="37"/>
  <c r="BZ21" i="37"/>
  <c r="CC20" i="37"/>
  <c r="CD21" i="37" s="1"/>
  <c r="CD175" i="37"/>
  <c r="CD176" i="37"/>
  <c r="BZ19" i="37"/>
  <c r="CC18" i="37"/>
  <c r="CD19" i="37" s="1"/>
  <c r="BZ18" i="37"/>
  <c r="CC85" i="37"/>
  <c r="CD42" i="37"/>
  <c r="CD137" i="37"/>
  <c r="CD138" i="37"/>
  <c r="BZ129" i="37"/>
  <c r="F5" i="2" s="1"/>
  <c r="CD90" i="37"/>
  <c r="CD89" i="37"/>
  <c r="CD26" i="37"/>
  <c r="CD27" i="37"/>
  <c r="CD17" i="37"/>
  <c r="CD151" i="37"/>
  <c r="BZ140" i="37"/>
  <c r="F16" i="2" s="1"/>
  <c r="CC139" i="37"/>
  <c r="BZ139" i="37"/>
  <c r="F15" i="2" s="1"/>
  <c r="CC222" i="37"/>
  <c r="BZ223" i="37"/>
  <c r="BZ110" i="37"/>
  <c r="BZ109" i="37"/>
  <c r="CC109" i="37"/>
  <c r="BZ92" i="37"/>
  <c r="CC91" i="37"/>
  <c r="CD92" i="37" s="1"/>
  <c r="CD167" i="37"/>
  <c r="CD166" i="37"/>
  <c r="BZ126" i="37"/>
  <c r="CC125" i="37"/>
  <c r="CD126" i="37" s="1"/>
  <c r="BZ150" i="37"/>
  <c r="F26" i="2" s="1"/>
  <c r="CC149" i="37"/>
  <c r="BZ149" i="37"/>
  <c r="F25" i="2" s="1"/>
  <c r="CB85" i="37"/>
  <c r="BZ52" i="37"/>
  <c r="CC51" i="37"/>
  <c r="BZ51" i="37"/>
  <c r="BZ11" i="37"/>
  <c r="CC10" i="37"/>
  <c r="CD11" i="37" s="1"/>
  <c r="CD61" i="37"/>
  <c r="CD62" i="37"/>
  <c r="CD33" i="37"/>
  <c r="CD46" i="37"/>
  <c r="CD15" i="37"/>
  <c r="CD14" i="37"/>
  <c r="CD75" i="37"/>
  <c r="BZ90" i="37"/>
  <c r="CD77" i="37" l="1"/>
  <c r="CD78" i="37"/>
  <c r="CD13" i="37"/>
  <c r="CD12" i="37"/>
  <c r="CD180" i="37"/>
  <c r="CD181" i="37"/>
  <c r="CD101" i="37"/>
  <c r="CD102" i="37"/>
  <c r="CD34" i="37"/>
  <c r="CD20" i="37"/>
  <c r="CD52" i="37"/>
  <c r="CD51" i="37"/>
  <c r="CD149" i="37"/>
  <c r="CD150" i="37"/>
  <c r="CD109" i="37"/>
  <c r="CD110" i="37"/>
  <c r="CD223" i="37"/>
  <c r="CD222" i="37"/>
  <c r="CD18" i="37"/>
  <c r="CD10" i="37"/>
  <c r="CD111" i="37"/>
  <c r="CD112" i="37"/>
  <c r="CD125" i="37"/>
  <c r="CD124" i="37"/>
  <c r="CD29" i="37"/>
  <c r="CD28" i="37"/>
  <c r="CD160" i="37"/>
  <c r="CD159" i="37"/>
  <c r="CD118" i="37"/>
  <c r="CD117" i="37"/>
  <c r="CD95" i="37"/>
  <c r="CD96" i="37"/>
  <c r="CD64" i="37"/>
  <c r="CD63" i="37"/>
  <c r="CD106" i="37"/>
  <c r="CD105" i="37"/>
  <c r="CD139" i="37"/>
  <c r="CD140" i="37"/>
  <c r="CD86" i="37"/>
  <c r="CD85" i="37"/>
  <c r="CD58" i="37"/>
  <c r="CD57" i="37"/>
  <c r="CD45" i="37"/>
  <c r="CD44" i="37"/>
  <c r="CD129" i="37"/>
  <c r="CD91" i="37"/>
</calcChain>
</file>

<file path=xl/sharedStrings.xml><?xml version="1.0" encoding="utf-8"?>
<sst xmlns="http://schemas.openxmlformats.org/spreadsheetml/2006/main" count="116" uniqueCount="114">
  <si>
    <t>Cohort Year</t>
  </si>
  <si>
    <t>Default Rate</t>
  </si>
  <si>
    <t>United States</t>
  </si>
  <si>
    <t>United Kingdom</t>
  </si>
  <si>
    <t>France</t>
  </si>
  <si>
    <t>Argentina</t>
  </si>
  <si>
    <t>Germany</t>
  </si>
  <si>
    <t>Latin America</t>
  </si>
  <si>
    <t>North America</t>
  </si>
  <si>
    <t xml:space="preserve"> 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</si>
  <si>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</si>
  <si>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</si>
  <si>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</si>
  <si>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</si>
  <si>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16.1 The proportion of countries with systemic banking crises (weighted by their share of world income) and U.S. corporate speculative-grade default rates, 1919-2008</t>
  </si>
  <si>
    <t>page 252</t>
  </si>
  <si>
    <t xml:space="preserve">Figure 16.1 The proportion of countries with systemic banking crises (weighted by their share of world income) </t>
  </si>
  <si>
    <t>and U.S. corporate speculative-grade default rates, 1919-2008</t>
  </si>
  <si>
    <t>2-year</t>
  </si>
  <si>
    <t>average</t>
  </si>
  <si>
    <t>Note:</t>
  </si>
  <si>
    <t>(New York: Moody's, 2000)</t>
  </si>
  <si>
    <t>Various Moody's reports were consulted but the primary source is:</t>
  </si>
  <si>
    <t xml:space="preserve"> Historical Default Rates of Corporate Bond Issuers, 1920-1999</t>
  </si>
  <si>
    <t xml:space="preserve"> Sean C. Keenan, Crystal Carrafiello, and John Tzanos </t>
  </si>
  <si>
    <t>Africa</t>
  </si>
  <si>
    <t>Asia</t>
  </si>
  <si>
    <t>Europe: "Advanced"</t>
  </si>
  <si>
    <t>Europe: Emerging</t>
  </si>
  <si>
    <t>Oceania</t>
  </si>
  <si>
    <t>4/18/2009 updated 8/4/2010</t>
  </si>
  <si>
    <t xml:space="preserve">Algeria </t>
  </si>
  <si>
    <t xml:space="preserve"> Angola </t>
  </si>
  <si>
    <t>Central African Republic</t>
  </si>
  <si>
    <t>Cote D'Ivoire</t>
  </si>
  <si>
    <t>Egypt</t>
  </si>
  <si>
    <t xml:space="preserve">Kenya </t>
  </si>
  <si>
    <t xml:space="preserve">Mauritius </t>
  </si>
  <si>
    <t xml:space="preserve">Morocco </t>
  </si>
  <si>
    <t>Nigeria</t>
  </si>
  <si>
    <t xml:space="preserve">South Africa </t>
  </si>
  <si>
    <t>Tunisia</t>
  </si>
  <si>
    <t xml:space="preserve">Zambia </t>
  </si>
  <si>
    <t xml:space="preserve">Zimbabwe </t>
  </si>
  <si>
    <t xml:space="preserve">China </t>
  </si>
  <si>
    <t xml:space="preserve">India </t>
  </si>
  <si>
    <t xml:space="preserve">Indonesia </t>
  </si>
  <si>
    <t xml:space="preserve">Japan </t>
  </si>
  <si>
    <t xml:space="preserve">Korea </t>
  </si>
  <si>
    <t xml:space="preserve">Malaysia </t>
  </si>
  <si>
    <t>Myanmar (Burma)</t>
  </si>
  <si>
    <t>Philippines</t>
  </si>
  <si>
    <t>Singapore</t>
  </si>
  <si>
    <t>Sri Lanka</t>
  </si>
  <si>
    <t>Taiwan</t>
  </si>
  <si>
    <t>Thailand</t>
  </si>
  <si>
    <t>Austria</t>
  </si>
  <si>
    <t>Belgium</t>
  </si>
  <si>
    <t>Denmark</t>
  </si>
  <si>
    <t>Finland</t>
  </si>
  <si>
    <t>Greece</t>
  </si>
  <si>
    <t xml:space="preserve">Italy </t>
  </si>
  <si>
    <t>Netherlands</t>
  </si>
  <si>
    <t>Norway</t>
  </si>
  <si>
    <t>Portugal</t>
  </si>
  <si>
    <t>Spain</t>
  </si>
  <si>
    <t>Sweden</t>
  </si>
  <si>
    <t>Hungary</t>
  </si>
  <si>
    <t>Poland</t>
  </si>
  <si>
    <t>Romania</t>
  </si>
  <si>
    <t>Russia</t>
  </si>
  <si>
    <t>Turkey</t>
  </si>
  <si>
    <t xml:space="preserve">Bolivia </t>
  </si>
  <si>
    <t xml:space="preserve">Brazil </t>
  </si>
  <si>
    <t>Chile</t>
  </si>
  <si>
    <t>Colombia</t>
  </si>
  <si>
    <t xml:space="preserve">Costa Rica </t>
  </si>
  <si>
    <t xml:space="preserve">Dominican Republic </t>
  </si>
  <si>
    <t>Ecuador</t>
  </si>
  <si>
    <t>El Salvador</t>
  </si>
  <si>
    <t xml:space="preserve">Guatemala </t>
  </si>
  <si>
    <t xml:space="preserve">Honduras </t>
  </si>
  <si>
    <t xml:space="preserve">Mexico </t>
  </si>
  <si>
    <t>Nicaragua</t>
  </si>
  <si>
    <t>Panama</t>
  </si>
  <si>
    <t>Paraguay</t>
  </si>
  <si>
    <t>Peru</t>
  </si>
  <si>
    <t>Uruguay</t>
  </si>
  <si>
    <t>Venezuela</t>
  </si>
  <si>
    <t>Canada</t>
  </si>
  <si>
    <t>Australia</t>
  </si>
  <si>
    <t>New Zealand</t>
  </si>
  <si>
    <t>Share of world GDP</t>
  </si>
  <si>
    <t>as of 1913</t>
  </si>
  <si>
    <t>as of 1990</t>
  </si>
  <si>
    <t>as of 2003</t>
  </si>
  <si>
    <t>Regional/subgroup totals: Banking</t>
  </si>
  <si>
    <t xml:space="preserve">Africa </t>
  </si>
  <si>
    <t xml:space="preserve">Asia </t>
  </si>
  <si>
    <t>Western Europe</t>
  </si>
  <si>
    <t>Emerging Europe</t>
  </si>
  <si>
    <t>Europe Total</t>
  </si>
  <si>
    <t xml:space="preserve">Latin America </t>
  </si>
  <si>
    <t xml:space="preserve">North America </t>
  </si>
  <si>
    <t xml:space="preserve">Oceania </t>
  </si>
  <si>
    <t>World</t>
  </si>
  <si>
    <t xml:space="preserve">  World    2-year average</t>
  </si>
  <si>
    <t>Advanced</t>
  </si>
  <si>
    <t>Advanced 2-year average</t>
  </si>
  <si>
    <t>Emerging</t>
  </si>
  <si>
    <t>Emerging 2-year average</t>
  </si>
  <si>
    <t>Moody's US Corporate Speculative-Grade Default Rates</t>
  </si>
  <si>
    <t>Share of countries with systemic banking crises</t>
  </si>
  <si>
    <t>Banking systemic crises 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</si>
</sst>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 applyAlignment="1"/>
    <xf numFmtId="0" fontId="0" fillId="0" borderId="0" xfId="1" applyFont="1" applyAlignment="1">
      <alignment horizontal="right"/>
    </xf>
    <xf numFmtId="0" fontId="0" fillId="2" borderId="0" xfId="0" applyFill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0" fontId="5" fillId="3" borderId="4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2" borderId="0" xfId="0" applyFont="1" applyFill="1" applyAlignment="1"/>
    <xf numFmtId="0" fontId="7" fillId="2" borderId="0" xfId="0" applyFont="1" applyFill="1" applyAlignment="1">
      <alignment vertical="center"/>
    </xf>
    <xf numFmtId="0" fontId="2" fillId="0" borderId="0" xfId="1" applyFont="1" applyAlignment="1"/>
    <xf numFmtId="0" fontId="2" fillId="0" borderId="0" xfId="0" applyFont="1" applyAlignment="1"/>
    <xf numFmtId="15" fontId="2" fillId="0" borderId="0" xfId="1" applyNumberFormat="1" applyFont="1" applyAlignment="1"/>
    <xf numFmtId="0" fontId="2" fillId="0" borderId="0" xfId="1" applyNumberFormat="1" applyFont="1" applyAlignment="1"/>
    <xf numFmtId="2" fontId="2" fillId="0" borderId="0" xfId="1" applyNumberFormat="1" applyFont="1" applyFill="1" applyAlignment="1"/>
    <xf numFmtId="2" fontId="2" fillId="0" borderId="0" xfId="0" applyNumberFormat="1" applyFont="1" applyFill="1" applyAlignment="1"/>
    <xf numFmtId="2" fontId="2" fillId="0" borderId="0" xfId="1" applyNumberFormat="1" applyFont="1" applyFill="1" applyAlignment="1">
      <alignment horizontal="right"/>
    </xf>
    <xf numFmtId="2" fontId="2" fillId="0" borderId="0" xfId="0" applyNumberFormat="1" applyFont="1" applyAlignment="1"/>
    <xf numFmtId="0" fontId="6" fillId="0" borderId="0" xfId="0" applyFont="1" applyAlignment="1"/>
    <xf numFmtId="0" fontId="2" fillId="3" borderId="0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  <xf numFmtId="2" fontId="2" fillId="0" borderId="0" xfId="1" applyNumberFormat="1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/>
    <xf numFmtId="0" fontId="0" fillId="3" borderId="0" xfId="0" applyFill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2" fillId="3" borderId="0" xfId="0" applyFont="1" applyFill="1" applyAlignment="1">
      <alignment horizontal="center"/>
    </xf>
  </cellXfs>
  <cellStyles count="2">
    <cellStyle name="ANCLAS,REZONES Y SUS PARTES,DE FUNDICION,DE HIERRO O DE ACE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23711340206188E-2"/>
          <c:y val="4.1036760340130964E-2"/>
          <c:w val="0.87886597938144329"/>
          <c:h val="0.79481725290358918"/>
        </c:manualLayout>
      </c:layout>
      <c:lineChart>
        <c:grouping val="standard"/>
        <c:varyColors val="0"/>
        <c:ser>
          <c:idx val="0"/>
          <c:order val="0"/>
          <c:tx>
            <c:strRef>
              <c:f>Data!$D$4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Data!$B$4:$B$92</c:f>
              <c:numCache>
                <c:formatCode>General</c:formatCode>
                <c:ptCount val="89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</c:numCache>
            </c:numRef>
          </c:cat>
          <c:val>
            <c:numRef>
              <c:f>Data!$D$5:$D$92</c:f>
              <c:numCache>
                <c:formatCode>0.00</c:formatCode>
                <c:ptCount val="88"/>
                <c:pt idx="0">
                  <c:v>2.5382699999999998</c:v>
                </c:pt>
                <c:pt idx="1">
                  <c:v>1.9211800000000001</c:v>
                </c:pt>
                <c:pt idx="2">
                  <c:v>1.7443950000000001</c:v>
                </c:pt>
                <c:pt idx="3">
                  <c:v>2.2794400000000001</c:v>
                </c:pt>
                <c:pt idx="4">
                  <c:v>2.7017549999999999</c:v>
                </c:pt>
                <c:pt idx="5">
                  <c:v>2.1567299999999996</c:v>
                </c:pt>
                <c:pt idx="6">
                  <c:v>1.7687900000000001</c:v>
                </c:pt>
                <c:pt idx="7">
                  <c:v>1.33917</c:v>
                </c:pt>
                <c:pt idx="8">
                  <c:v>1.09568</c:v>
                </c:pt>
                <c:pt idx="9">
                  <c:v>1.7126999999999999</c:v>
                </c:pt>
                <c:pt idx="10">
                  <c:v>4.9879950000000006</c:v>
                </c:pt>
                <c:pt idx="11">
                  <c:v>9.3279500000000013</c:v>
                </c:pt>
                <c:pt idx="12">
                  <c:v>13.100860000000001</c:v>
                </c:pt>
                <c:pt idx="13">
                  <c:v>10.659884999999999</c:v>
                </c:pt>
                <c:pt idx="14">
                  <c:v>6.0092049999999997</c:v>
                </c:pt>
                <c:pt idx="15">
                  <c:v>4.4126650000000005</c:v>
                </c:pt>
                <c:pt idx="16">
                  <c:v>2.6636199999999999</c:v>
                </c:pt>
                <c:pt idx="17">
                  <c:v>2.5865450000000001</c:v>
                </c:pt>
                <c:pt idx="18">
                  <c:v>2.16038</c:v>
                </c:pt>
                <c:pt idx="19">
                  <c:v>2.161975</c:v>
                </c:pt>
                <c:pt idx="20">
                  <c:v>2.1341600000000001</c:v>
                </c:pt>
                <c:pt idx="21">
                  <c:v>1.213155</c:v>
                </c:pt>
                <c:pt idx="22">
                  <c:v>0.67566499999999996</c:v>
                </c:pt>
                <c:pt idx="23">
                  <c:v>0.63945499999999988</c:v>
                </c:pt>
                <c:pt idx="24">
                  <c:v>0.59359499999999998</c:v>
                </c:pt>
                <c:pt idx="25">
                  <c:v>0.25840000000000002</c:v>
                </c:pt>
                <c:pt idx="26">
                  <c:v>0.15503999999999998</c:v>
                </c:pt>
                <c:pt idx="27">
                  <c:v>0.15503999999999998</c:v>
                </c:pt>
                <c:pt idx="28">
                  <c:v>0.93985000000000007</c:v>
                </c:pt>
                <c:pt idx="29">
                  <c:v>0.93985000000000007</c:v>
                </c:pt>
                <c:pt idx="30">
                  <c:v>0.22522499999999998</c:v>
                </c:pt>
                <c:pt idx="31">
                  <c:v>0.22522499999999998</c:v>
                </c:pt>
                <c:pt idx="32">
                  <c:v>0</c:v>
                </c:pt>
                <c:pt idx="33">
                  <c:v>0.236405</c:v>
                </c:pt>
                <c:pt idx="34">
                  <c:v>0.48892999999999998</c:v>
                </c:pt>
                <c:pt idx="35">
                  <c:v>0.252525</c:v>
                </c:pt>
                <c:pt idx="36">
                  <c:v>0.22831000000000001</c:v>
                </c:pt>
                <c:pt idx="37">
                  <c:v>0.22831000000000001</c:v>
                </c:pt>
                <c:pt idx="38">
                  <c:v>0</c:v>
                </c:pt>
                <c:pt idx="39">
                  <c:v>0.36968499999999999</c:v>
                </c:pt>
                <c:pt idx="40">
                  <c:v>0.90635500000000002</c:v>
                </c:pt>
                <c:pt idx="41">
                  <c:v>1.2706149999999998</c:v>
                </c:pt>
                <c:pt idx="42">
                  <c:v>1.3142149999999999</c:v>
                </c:pt>
                <c:pt idx="43">
                  <c:v>0.58026999999999995</c:v>
                </c:pt>
                <c:pt idx="44">
                  <c:v>0</c:v>
                </c:pt>
                <c:pt idx="45">
                  <c:v>0.20747000000000002</c:v>
                </c:pt>
                <c:pt idx="46">
                  <c:v>0.20747000000000002</c:v>
                </c:pt>
                <c:pt idx="47">
                  <c:v>0.19267999999999999</c:v>
                </c:pt>
                <c:pt idx="48">
                  <c:v>0.19267999999999999</c:v>
                </c:pt>
                <c:pt idx="49">
                  <c:v>4.3706299999999993</c:v>
                </c:pt>
                <c:pt idx="50">
                  <c:v>4.9420599999999997</c:v>
                </c:pt>
                <c:pt idx="51">
                  <c:v>1.542305</c:v>
                </c:pt>
                <c:pt idx="52">
                  <c:v>1.6119000000000001</c:v>
                </c:pt>
                <c:pt idx="53">
                  <c:v>1.3121650000000002</c:v>
                </c:pt>
                <c:pt idx="54">
                  <c:v>1.5426</c:v>
                </c:pt>
                <c:pt idx="55">
                  <c:v>1.3071899999999999</c:v>
                </c:pt>
                <c:pt idx="56">
                  <c:v>1.1083750000000001</c:v>
                </c:pt>
                <c:pt idx="57">
                  <c:v>1.5674999999999999</c:v>
                </c:pt>
                <c:pt idx="58">
                  <c:v>1.1036250000000001</c:v>
                </c:pt>
                <c:pt idx="59">
                  <c:v>1.01522</c:v>
                </c:pt>
                <c:pt idx="60">
                  <c:v>1.157945</c:v>
                </c:pt>
                <c:pt idx="61">
                  <c:v>2.1314299999999999</c:v>
                </c:pt>
                <c:pt idx="62">
                  <c:v>3.688895</c:v>
                </c:pt>
                <c:pt idx="63">
                  <c:v>3.5710100000000002</c:v>
                </c:pt>
                <c:pt idx="64">
                  <c:v>3.4969150000000004</c:v>
                </c:pt>
                <c:pt idx="65">
                  <c:v>4.6570650000000002</c:v>
                </c:pt>
                <c:pt idx="66">
                  <c:v>4.9393500000000001</c:v>
                </c:pt>
                <c:pt idx="67">
                  <c:v>3.9161599999999996</c:v>
                </c:pt>
                <c:pt idx="68">
                  <c:v>4.6975600000000002</c:v>
                </c:pt>
                <c:pt idx="69">
                  <c:v>7.938015</c:v>
                </c:pt>
                <c:pt idx="70">
                  <c:v>10.237120000000001</c:v>
                </c:pt>
                <c:pt idx="71">
                  <c:v>7.6183550000000002</c:v>
                </c:pt>
                <c:pt idx="72">
                  <c:v>4.2548300000000001</c:v>
                </c:pt>
                <c:pt idx="73">
                  <c:v>2.8056299999999998</c:v>
                </c:pt>
                <c:pt idx="74">
                  <c:v>2.6345899999999998</c:v>
                </c:pt>
                <c:pt idx="75">
                  <c:v>2.4997049999999996</c:v>
                </c:pt>
                <c:pt idx="76">
                  <c:v>1.8684299999999998</c:v>
                </c:pt>
                <c:pt idx="77">
                  <c:v>2.791045</c:v>
                </c:pt>
                <c:pt idx="78">
                  <c:v>4.6746800000000004</c:v>
                </c:pt>
                <c:pt idx="79">
                  <c:v>6.0511549999999996</c:v>
                </c:pt>
                <c:pt idx="80">
                  <c:v>8.4326100000000004</c:v>
                </c:pt>
                <c:pt idx="81">
                  <c:v>9.4234949999999991</c:v>
                </c:pt>
                <c:pt idx="82">
                  <c:v>6.6931000000000003</c:v>
                </c:pt>
                <c:pt idx="83">
                  <c:v>3.7706049999999998</c:v>
                </c:pt>
                <c:pt idx="84">
                  <c:v>2.1024699999999998</c:v>
                </c:pt>
                <c:pt idx="85">
                  <c:v>1.685365</c:v>
                </c:pt>
                <c:pt idx="86">
                  <c:v>1.6984674000000002</c:v>
                </c:pt>
                <c:pt idx="87">
                  <c:v>3.2162946000000003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70960"/>
        <c:axId val="323172528"/>
      </c:lineChart>
      <c:lineChart>
        <c:grouping val="standard"/>
        <c:varyColors val="0"/>
        <c:ser>
          <c:idx val="1"/>
          <c:order val="1"/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65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val>
            <c:numRef>
              <c:f>Data!$F$4:$F$93</c:f>
              <c:numCache>
                <c:formatCode>0.00</c:formatCode>
                <c:ptCount val="90"/>
                <c:pt idx="0">
                  <c:v>0</c:v>
                </c:pt>
                <c:pt idx="1">
                  <c:v>1.37</c:v>
                </c:pt>
                <c:pt idx="2">
                  <c:v>8.98</c:v>
                </c:pt>
                <c:pt idx="3">
                  <c:v>14.734999999999999</c:v>
                </c:pt>
                <c:pt idx="4">
                  <c:v>15.209999999999999</c:v>
                </c:pt>
                <c:pt idx="5">
                  <c:v>13.69</c:v>
                </c:pt>
                <c:pt idx="6">
                  <c:v>11.370000000000001</c:v>
                </c:pt>
                <c:pt idx="7">
                  <c:v>6.8950000000000005</c:v>
                </c:pt>
                <c:pt idx="8">
                  <c:v>2.5949999999999998</c:v>
                </c:pt>
                <c:pt idx="9">
                  <c:v>1.51</c:v>
                </c:pt>
                <c:pt idx="10">
                  <c:v>18.84</c:v>
                </c:pt>
                <c:pt idx="11">
                  <c:v>41.2</c:v>
                </c:pt>
                <c:pt idx="12">
                  <c:v>55.02</c:v>
                </c:pt>
                <c:pt idx="13">
                  <c:v>51.284999999999997</c:v>
                </c:pt>
                <c:pt idx="14">
                  <c:v>28.134999999999998</c:v>
                </c:pt>
                <c:pt idx="15">
                  <c:v>15.850000000000001</c:v>
                </c:pt>
                <c:pt idx="16">
                  <c:v>12.545000000000002</c:v>
                </c:pt>
                <c:pt idx="17">
                  <c:v>10.685</c:v>
                </c:pt>
                <c:pt idx="18">
                  <c:v>8.9400000000000013</c:v>
                </c:pt>
                <c:pt idx="19">
                  <c:v>4.415</c:v>
                </c:pt>
                <c:pt idx="20">
                  <c:v>1.1599999999999999</c:v>
                </c:pt>
                <c:pt idx="21">
                  <c:v>1.1599999999999999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3.7349999999999999</c:v>
                </c:pt>
                <c:pt idx="29">
                  <c:v>7.47</c:v>
                </c:pt>
                <c:pt idx="30">
                  <c:v>3.7349999999999999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0.35</c:v>
                </c:pt>
                <c:pt idx="45">
                  <c:v>0.35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0</c:v>
                </c:pt>
                <c:pt idx="55">
                  <c:v>4.1100000000000003</c:v>
                </c:pt>
                <c:pt idx="56">
                  <c:v>8.2200000000000006</c:v>
                </c:pt>
                <c:pt idx="57">
                  <c:v>8.41</c:v>
                </c:pt>
                <c:pt idx="58">
                  <c:v>5.4300000000000006</c:v>
                </c:pt>
                <c:pt idx="59">
                  <c:v>2.13</c:v>
                </c:pt>
                <c:pt idx="60">
                  <c:v>1.9550000000000001</c:v>
                </c:pt>
                <c:pt idx="61">
                  <c:v>2.3050000000000002</c:v>
                </c:pt>
                <c:pt idx="62">
                  <c:v>3.8050000000000002</c:v>
                </c:pt>
                <c:pt idx="63">
                  <c:v>5.37</c:v>
                </c:pt>
                <c:pt idx="64">
                  <c:v>5.1400000000000006</c:v>
                </c:pt>
                <c:pt idx="65">
                  <c:v>8.36</c:v>
                </c:pt>
                <c:pt idx="66">
                  <c:v>8.43</c:v>
                </c:pt>
                <c:pt idx="67">
                  <c:v>3.4249999999999998</c:v>
                </c:pt>
                <c:pt idx="68">
                  <c:v>1.96</c:v>
                </c:pt>
                <c:pt idx="69">
                  <c:v>1.2400000000000002</c:v>
                </c:pt>
                <c:pt idx="70">
                  <c:v>1.5449999999999999</c:v>
                </c:pt>
                <c:pt idx="71">
                  <c:v>3.9649999999999999</c:v>
                </c:pt>
                <c:pt idx="72">
                  <c:v>6.61</c:v>
                </c:pt>
                <c:pt idx="73">
                  <c:v>10.95</c:v>
                </c:pt>
                <c:pt idx="74">
                  <c:v>14.625</c:v>
                </c:pt>
                <c:pt idx="75">
                  <c:v>17.47</c:v>
                </c:pt>
                <c:pt idx="76">
                  <c:v>21.145</c:v>
                </c:pt>
                <c:pt idx="77">
                  <c:v>19.36</c:v>
                </c:pt>
                <c:pt idx="78">
                  <c:v>18.189999999999998</c:v>
                </c:pt>
                <c:pt idx="79">
                  <c:v>23.629999999999995</c:v>
                </c:pt>
                <c:pt idx="80">
                  <c:v>24.979999999999997</c:v>
                </c:pt>
                <c:pt idx="81">
                  <c:v>18.984999999999999</c:v>
                </c:pt>
                <c:pt idx="82">
                  <c:v>14.355</c:v>
                </c:pt>
                <c:pt idx="83">
                  <c:v>8.129999999999999</c:v>
                </c:pt>
                <c:pt idx="84">
                  <c:v>2.0100000000000002</c:v>
                </c:pt>
                <c:pt idx="85">
                  <c:v>0.75499999999999989</c:v>
                </c:pt>
                <c:pt idx="86">
                  <c:v>0.35</c:v>
                </c:pt>
                <c:pt idx="87">
                  <c:v>0.22500000000000001</c:v>
                </c:pt>
                <c:pt idx="88">
                  <c:v>12.025</c:v>
                </c:pt>
                <c:pt idx="89">
                  <c:v>32.57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74880"/>
        <c:axId val="323173704"/>
      </c:lineChart>
      <c:catAx>
        <c:axId val="3231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1725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231725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US Speculative Grade Default Rates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170960"/>
        <c:crosses val="autoZero"/>
        <c:crossBetween val="between"/>
      </c:valAx>
      <c:catAx>
        <c:axId val="323174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73704"/>
        <c:crosses val="autoZero"/>
        <c:auto val="1"/>
        <c:lblAlgn val="ctr"/>
        <c:lblOffset val="100"/>
        <c:noMultiLvlLbl val="0"/>
      </c:catAx>
      <c:valAx>
        <c:axId val="323173704"/>
        <c:scaling>
          <c:orientation val="minMax"/>
          <c:max val="5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Proportion of Countries with Systemic Banking Crises</a:t>
                </a:r>
              </a:p>
            </c:rich>
          </c:tx>
          <c:overlay val="0"/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174880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80963</xdr:colOff>
      <xdr:row>32</xdr:row>
      <xdr:rowOff>38100</xdr:rowOff>
    </xdr:to>
    <xdr:graphicFrame macro="">
      <xdr:nvGraphicFramePr>
        <xdr:cNvPr id="718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11</xdr:col>
      <xdr:colOff>9525</xdr:colOff>
      <xdr:row>41</xdr:row>
      <xdr:rowOff>19050</xdr:rowOff>
    </xdr:to>
    <xdr:pic>
      <xdr:nvPicPr>
        <xdr:cNvPr id="7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410200"/>
          <a:ext cx="5838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0.75369</cdr:x>
      <cdr:y>0.04747</cdr:y>
    </cdr:from>
    <cdr:to>
      <cdr:x>0.93582</cdr:x>
      <cdr:y>0.21796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1196" y="212963"/>
          <a:ext cx="1347897" cy="753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Systemic banking crises</a:t>
          </a:r>
        </a:p>
        <a:p xmlns:a="http://schemas.openxmlformats.org/drawingml/2006/main">
          <a:pPr algn="ctr" rtl="0">
            <a:defRPr sz="1000"/>
          </a:pPr>
          <a:r>
            <a:rPr lang="en-US" sz="1050" b="0" i="1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(right scale)</a:t>
          </a:r>
        </a:p>
      </cdr:txBody>
    </cdr:sp>
  </cdr:relSizeAnchor>
  <cdr:relSizeAnchor xmlns:cdr="http://schemas.openxmlformats.org/drawingml/2006/chartDrawing">
    <cdr:from>
      <cdr:x>0.44176</cdr:x>
      <cdr:y>0.2182</cdr:y>
    </cdr:from>
    <cdr:to>
      <cdr:x>0.7532</cdr:x>
      <cdr:y>0.36693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214" y="966481"/>
          <a:ext cx="2293982" cy="658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US corporate speculative</a:t>
          </a:r>
        </a:p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grade default rates</a:t>
          </a:r>
        </a:p>
        <a:p xmlns:a="http://schemas.openxmlformats.org/drawingml/2006/main">
          <a:pPr algn="ctr" rtl="0">
            <a:defRPr sz="1000"/>
          </a:pPr>
          <a:r>
            <a:rPr lang="en-US" sz="1100" b="0" i="1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(left scale</a:t>
          </a:r>
        </a:p>
        <a:p xmlns:a="http://schemas.openxmlformats.org/drawingml/2006/main">
          <a:pPr algn="ctr" rtl="0">
            <a:defRPr sz="1000"/>
          </a:pPr>
          <a:r>
            <a:rPr lang="en-US" sz="1100" b="0" i="1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dashed line)</a:t>
          </a:r>
        </a:p>
      </cdr:txBody>
    </cdr:sp>
  </cdr:relSizeAnchor>
  <cdr:relSizeAnchor xmlns:cdr="http://schemas.openxmlformats.org/drawingml/2006/chartDrawing">
    <cdr:from>
      <cdr:x>0.68673</cdr:x>
      <cdr:y>0.31809</cdr:y>
    </cdr:from>
    <cdr:to>
      <cdr:x>0.72251</cdr:x>
      <cdr:y>0.35918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75925" y="1402785"/>
          <a:ext cx="264464" cy="1812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10</xdr:row>
      <xdr:rowOff>128588</xdr:rowOff>
    </xdr:from>
    <xdr:to>
      <xdr:col>17</xdr:col>
      <xdr:colOff>576263</xdr:colOff>
      <xdr:row>12</xdr:row>
      <xdr:rowOff>76200</xdr:rowOff>
    </xdr:to>
    <xdr:sp macro="" textlink="">
      <xdr:nvSpPr>
        <xdr:cNvPr id="1044" name="Line 7"/>
        <xdr:cNvSpPr>
          <a:spLocks noChangeShapeType="1"/>
        </xdr:cNvSpPr>
      </xdr:nvSpPr>
      <xdr:spPr bwMode="auto">
        <a:xfrm>
          <a:off x="11720513" y="1795463"/>
          <a:ext cx="271462" cy="2809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0"/>
  <sheetViews>
    <sheetView tabSelected="1" workbookViewId="0">
      <selection activeCell="A13" sqref="A13"/>
    </sheetView>
  </sheetViews>
  <sheetFormatPr defaultRowHeight="12.75" x14ac:dyDescent="0.35"/>
  <cols>
    <col min="2" max="21" width="9.1328125" style="1" customWidth="1"/>
  </cols>
  <sheetData>
    <row r="1" spans="1:38" ht="13.15" thickBo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5.75" thickTop="1" x14ac:dyDescent="0.45">
      <c r="A2" s="2"/>
      <c r="B2" s="3" t="s">
        <v>10</v>
      </c>
      <c r="C2" s="4"/>
      <c r="D2" s="4"/>
      <c r="E2" s="4"/>
      <c r="F2" s="4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5.4" x14ac:dyDescent="0.45">
      <c r="A3" s="2"/>
      <c r="B3" s="6" t="s">
        <v>11</v>
      </c>
      <c r="C3" s="7"/>
      <c r="D3" s="7"/>
      <c r="E3" s="7"/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5.4" x14ac:dyDescent="0.45">
      <c r="A4" s="2"/>
      <c r="B4" s="9" t="s">
        <v>12</v>
      </c>
      <c r="C4" s="7"/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.4" x14ac:dyDescent="0.45">
      <c r="A5" s="2"/>
      <c r="B5" s="6" t="s">
        <v>13</v>
      </c>
      <c r="C5" s="7"/>
      <c r="D5" s="7"/>
      <c r="E5" s="7"/>
      <c r="F5" s="7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.75" thickBot="1" x14ac:dyDescent="0.5">
      <c r="A6" s="2"/>
      <c r="B6" s="10"/>
      <c r="C6" s="11"/>
      <c r="D6" s="11"/>
      <c r="E6" s="11"/>
      <c r="F6" s="11"/>
      <c r="G6" s="11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3.15" thickTop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.4" x14ac:dyDescent="0.45">
      <c r="A9" s="2"/>
      <c r="B9" s="14" t="s">
        <v>14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3" t="s">
        <v>15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17"/>
  <sheetViews>
    <sheetView topLeftCell="A4" workbookViewId="0">
      <selection activeCell="Q19" sqref="Q19"/>
    </sheetView>
  </sheetViews>
  <sheetFormatPr defaultRowHeight="12.75" x14ac:dyDescent="0.35"/>
  <sheetData>
    <row r="1" spans="1:94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</row>
    <row r="2" spans="1:94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3" spans="1:94" ht="15.4" x14ac:dyDescent="0.35">
      <c r="A3" s="2"/>
      <c r="B3" s="1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</row>
    <row r="4" spans="1:94" ht="15.4" x14ac:dyDescent="0.35">
      <c r="A4" s="2"/>
      <c r="B4" s="14" t="s">
        <v>17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</row>
    <row r="5" spans="1:94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</row>
    <row r="6" spans="1:94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</row>
    <row r="7" spans="1:94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</row>
    <row r="8" spans="1:9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</row>
    <row r="9" spans="1:9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</row>
    <row r="10" spans="1:94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</row>
    <row r="11" spans="1:94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</row>
    <row r="12" spans="1:94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</row>
    <row r="13" spans="1:94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</row>
    <row r="14" spans="1:94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1:94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1:94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1:94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1:9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</row>
    <row r="50" spans="1:9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</row>
    <row r="51" spans="1:9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</row>
    <row r="52" spans="1:9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</row>
    <row r="53" spans="1:9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</row>
    <row r="54" spans="1:9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</row>
    <row r="55" spans="1:9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</row>
    <row r="56" spans="1:9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</row>
    <row r="57" spans="1:9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</row>
    <row r="58" spans="1:94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</row>
    <row r="59" spans="1:94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</row>
    <row r="60" spans="1:94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</row>
    <row r="61" spans="1:9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</row>
    <row r="62" spans="1:9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</row>
    <row r="63" spans="1:9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</row>
    <row r="64" spans="1:94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</row>
    <row r="65" spans="1:94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</row>
    <row r="66" spans="1:94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</row>
    <row r="67" spans="1:94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</row>
    <row r="68" spans="1:94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</row>
    <row r="69" spans="1:94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</row>
    <row r="70" spans="1:94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</row>
    <row r="71" spans="1:94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</row>
    <row r="72" spans="1:94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</row>
    <row r="73" spans="1:94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</row>
    <row r="74" spans="1:94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</row>
    <row r="75" spans="1:94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</row>
    <row r="76" spans="1:94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</row>
    <row r="77" spans="1:94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</row>
    <row r="78" spans="1:94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</row>
    <row r="79" spans="1:94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</row>
    <row r="80" spans="1:94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</row>
    <row r="81" spans="1:94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</row>
    <row r="82" spans="1:94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</row>
    <row r="83" spans="1:94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</row>
    <row r="84" spans="1:94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</row>
    <row r="85" spans="1:94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</row>
    <row r="86" spans="1:94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</row>
    <row r="87" spans="1:94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</row>
    <row r="88" spans="1:94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</row>
    <row r="89" spans="1:94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</row>
    <row r="90" spans="1:94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</row>
    <row r="91" spans="1:94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</row>
    <row r="92" spans="1:94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</row>
    <row r="93" spans="1:94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1:94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</row>
    <row r="95" spans="1:94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</row>
    <row r="96" spans="1:94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</row>
    <row r="97" spans="1:94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</row>
    <row r="98" spans="1:94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</row>
    <row r="99" spans="1:94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</row>
    <row r="100" spans="1:94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</row>
    <row r="101" spans="1:94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</row>
    <row r="102" spans="1:94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1:94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1:94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1:94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1:94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1:94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1:94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1:94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1:94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1:9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1:9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1:9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1:94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1:94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1:94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1:94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1:94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1:94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1:94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1:94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1:94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1:94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1:94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1:94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1:94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1:94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1:94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1:94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1:94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1:94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1:94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1:94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1:94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1:94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1:94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1:94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1:94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1:94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1:94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1:94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1:94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1:94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1:94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1:94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1:94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1:94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1:94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1:94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1:94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1:94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1:94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1:94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1:94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1:94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1:94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1:94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1:94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1:94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1:94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1:94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1:94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1:94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1:94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1:94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1:94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1:94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1:94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1:94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1:94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1:94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1:94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1:94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1:94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1:94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1:94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1:94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1:94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1:94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1:94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1:94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1:94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1:94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1:94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1:94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1:94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1:94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1:94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1:94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  <row r="190" spans="1:94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</row>
    <row r="191" spans="1:94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</row>
    <row r="192" spans="1:94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</row>
    <row r="193" spans="1:94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</row>
    <row r="194" spans="1:94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</row>
    <row r="195" spans="1:94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</row>
    <row r="196" spans="1:94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</row>
    <row r="197" spans="1:94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</row>
    <row r="198" spans="1:94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</row>
    <row r="199" spans="1:94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</row>
    <row r="200" spans="1:94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</row>
    <row r="201" spans="1:94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</row>
    <row r="202" spans="1:94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</row>
    <row r="203" spans="1:94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</row>
    <row r="204" spans="1:94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</row>
    <row r="205" spans="1:94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</row>
    <row r="206" spans="1:94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</row>
    <row r="207" spans="1:94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</row>
    <row r="208" spans="1:94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</row>
    <row r="209" spans="1:94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</row>
    <row r="210" spans="1:94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</row>
    <row r="211" spans="1:94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</row>
    <row r="212" spans="1:94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</row>
    <row r="213" spans="1:94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</row>
    <row r="214" spans="1:94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</row>
    <row r="215" spans="1:94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</row>
    <row r="216" spans="1:94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</row>
    <row r="217" spans="1:94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</row>
    <row r="218" spans="1:94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</row>
    <row r="219" spans="1:94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</row>
    <row r="220" spans="1:94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</row>
    <row r="221" spans="1:94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</row>
    <row r="222" spans="1:94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</row>
    <row r="223" spans="1:94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</row>
    <row r="224" spans="1:94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</row>
    <row r="225" spans="1:94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</row>
    <row r="226" spans="1:94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</row>
    <row r="227" spans="1:94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</row>
    <row r="228" spans="1:94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</row>
    <row r="229" spans="1:94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</row>
    <row r="230" spans="1:94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</row>
    <row r="231" spans="1:94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</row>
    <row r="232" spans="1:94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</row>
    <row r="233" spans="1:94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</row>
    <row r="234" spans="1:94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</row>
    <row r="235" spans="1:94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</row>
    <row r="236" spans="1:94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</row>
    <row r="237" spans="1:94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</row>
    <row r="238" spans="1:94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</row>
    <row r="239" spans="1:94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</row>
    <row r="240" spans="1:94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</row>
    <row r="241" spans="1:94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</row>
    <row r="242" spans="1:94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</row>
    <row r="243" spans="1:94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</row>
    <row r="244" spans="1:94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</row>
    <row r="245" spans="1:94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</row>
    <row r="246" spans="1:94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</row>
    <row r="247" spans="1:94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</row>
    <row r="248" spans="1:94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</row>
    <row r="249" spans="1:94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</row>
    <row r="250" spans="1:94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</row>
    <row r="251" spans="1:94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</row>
    <row r="252" spans="1:94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</row>
    <row r="253" spans="1:94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</row>
    <row r="254" spans="1:94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</row>
    <row r="255" spans="1:94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</row>
    <row r="256" spans="1:94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</row>
    <row r="257" spans="1:94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</row>
    <row r="258" spans="1:94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</row>
    <row r="259" spans="1:94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</row>
    <row r="260" spans="1:94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</row>
    <row r="261" spans="1:94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</row>
    <row r="262" spans="1:94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</row>
    <row r="263" spans="1:94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</row>
    <row r="264" spans="1:94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</row>
    <row r="265" spans="1:94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</row>
    <row r="266" spans="1:94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</row>
    <row r="267" spans="1:94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</row>
    <row r="268" spans="1:94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</row>
    <row r="269" spans="1:94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</row>
    <row r="270" spans="1:94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</row>
    <row r="271" spans="1:94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</row>
    <row r="272" spans="1:94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</row>
    <row r="273" spans="1:94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</row>
    <row r="274" spans="1:94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</row>
    <row r="275" spans="1:94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</row>
    <row r="276" spans="1:94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</row>
    <row r="277" spans="1:94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</row>
    <row r="278" spans="1:94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</row>
    <row r="279" spans="1:94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</row>
    <row r="280" spans="1:94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</row>
    <row r="281" spans="1:94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</row>
    <row r="282" spans="1:94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</row>
    <row r="283" spans="1:94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</row>
    <row r="284" spans="1:94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</row>
    <row r="285" spans="1:94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</row>
    <row r="286" spans="1:94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</row>
    <row r="287" spans="1:94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</row>
    <row r="288" spans="1:94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</row>
    <row r="289" spans="1:94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</row>
    <row r="290" spans="1:94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</row>
    <row r="291" spans="1:94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</row>
    <row r="292" spans="1:94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</row>
    <row r="293" spans="1:94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</row>
    <row r="294" spans="1:94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</row>
    <row r="295" spans="1:94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</row>
    <row r="296" spans="1:94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</row>
    <row r="297" spans="1:94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</row>
    <row r="298" spans="1:94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</row>
    <row r="299" spans="1:94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</row>
    <row r="300" spans="1:94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</row>
    <row r="301" spans="1:94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</row>
    <row r="302" spans="1:94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</row>
    <row r="303" spans="1:94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</row>
    <row r="304" spans="1:94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</row>
    <row r="305" spans="1:94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</row>
    <row r="306" spans="1:94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</row>
    <row r="307" spans="1:94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</row>
    <row r="308" spans="1:94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</row>
    <row r="309" spans="1:94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</row>
    <row r="310" spans="1:94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</row>
    <row r="311" spans="1:94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</row>
    <row r="312" spans="1:94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</row>
    <row r="313" spans="1:94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</row>
    <row r="314" spans="1:94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</row>
    <row r="315" spans="1:94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</row>
    <row r="316" spans="1:94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</row>
    <row r="317" spans="1:94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</row>
    <row r="318" spans="1:94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</row>
    <row r="319" spans="1:94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</row>
    <row r="320" spans="1:94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</row>
    <row r="321" spans="1:94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</row>
    <row r="322" spans="1:94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</row>
    <row r="323" spans="1:94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</row>
    <row r="324" spans="1:94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</row>
    <row r="325" spans="1:94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</row>
    <row r="326" spans="1:94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</row>
    <row r="327" spans="1:94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</row>
    <row r="328" spans="1:94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</row>
    <row r="329" spans="1:94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</row>
    <row r="330" spans="1:94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</row>
    <row r="331" spans="1:94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</row>
    <row r="332" spans="1:94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</row>
    <row r="333" spans="1:94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</row>
    <row r="334" spans="1:94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</row>
    <row r="335" spans="1:94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</row>
    <row r="336" spans="1:94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</row>
    <row r="337" spans="1:94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</row>
    <row r="338" spans="1:94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</row>
    <row r="339" spans="1:94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</row>
    <row r="340" spans="1:94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</row>
    <row r="341" spans="1:94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</row>
    <row r="342" spans="1:94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</row>
    <row r="343" spans="1:94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</row>
    <row r="344" spans="1:94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</row>
    <row r="345" spans="1:94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</row>
    <row r="346" spans="1:94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</row>
    <row r="347" spans="1:94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</row>
    <row r="348" spans="1:94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</row>
    <row r="349" spans="1:94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</row>
    <row r="350" spans="1:94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</row>
    <row r="351" spans="1:94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</row>
    <row r="352" spans="1:94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</row>
    <row r="353" spans="1:94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</row>
    <row r="354" spans="1:94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</row>
    <row r="355" spans="1:94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</row>
    <row r="356" spans="1:94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</row>
    <row r="357" spans="1:94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</row>
    <row r="358" spans="1:94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</row>
    <row r="359" spans="1:94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</row>
    <row r="360" spans="1:94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</row>
    <row r="361" spans="1:94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</row>
    <row r="362" spans="1:94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</row>
    <row r="363" spans="1:94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</row>
    <row r="364" spans="1:94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</row>
    <row r="365" spans="1:94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</row>
    <row r="366" spans="1:94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</row>
    <row r="367" spans="1:94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</row>
    <row r="368" spans="1:94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</row>
    <row r="369" spans="1:94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</row>
    <row r="370" spans="1:94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</row>
    <row r="371" spans="1:94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</row>
    <row r="372" spans="1:94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</row>
    <row r="373" spans="1:94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</row>
    <row r="374" spans="1:94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</row>
    <row r="375" spans="1:94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</row>
    <row r="376" spans="1:94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</row>
    <row r="377" spans="1:94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</row>
    <row r="378" spans="1:94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</row>
    <row r="379" spans="1:94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</row>
    <row r="380" spans="1:94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</row>
    <row r="381" spans="1:94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</row>
    <row r="382" spans="1:94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</row>
    <row r="383" spans="1:94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</row>
    <row r="384" spans="1:94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</row>
    <row r="385" spans="1:94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</row>
    <row r="386" spans="1:94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</row>
    <row r="387" spans="1:94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</row>
    <row r="388" spans="1:94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</row>
    <row r="389" spans="1:94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</row>
    <row r="390" spans="1:94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</row>
    <row r="391" spans="1:94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</row>
    <row r="392" spans="1:94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</row>
    <row r="393" spans="1:94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</row>
    <row r="394" spans="1:94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</row>
    <row r="395" spans="1:94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</row>
    <row r="396" spans="1:94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</row>
    <row r="397" spans="1:94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</row>
    <row r="398" spans="1:94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</row>
    <row r="399" spans="1:94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</row>
    <row r="400" spans="1:94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</row>
    <row r="401" spans="1:94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</row>
    <row r="402" spans="1:94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</row>
    <row r="403" spans="1:94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</row>
    <row r="404" spans="1:94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</row>
    <row r="405" spans="1:94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</row>
    <row r="406" spans="1:94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</row>
    <row r="407" spans="1:94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</row>
    <row r="408" spans="1:94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</row>
    <row r="409" spans="1:94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</row>
    <row r="410" spans="1:94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</row>
    <row r="411" spans="1:94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</row>
    <row r="412" spans="1:94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</row>
    <row r="413" spans="1:94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</row>
    <row r="414" spans="1:94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</row>
    <row r="415" spans="1:94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</row>
    <row r="416" spans="1:94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</row>
    <row r="417" spans="1:94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</row>
    <row r="418" spans="1:94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</row>
    <row r="419" spans="1:94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</row>
    <row r="420" spans="1:94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</row>
    <row r="421" spans="1:94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</row>
    <row r="422" spans="1:94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</row>
    <row r="423" spans="1:94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</row>
    <row r="424" spans="1:94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</row>
    <row r="425" spans="1:94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</row>
    <row r="426" spans="1:94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</row>
    <row r="427" spans="1:94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</row>
    <row r="428" spans="1:94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</row>
    <row r="429" spans="1:94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</row>
    <row r="430" spans="1:94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</row>
    <row r="431" spans="1:94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</row>
    <row r="432" spans="1:94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</row>
    <row r="433" spans="1:94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</row>
    <row r="434" spans="1:94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</row>
    <row r="435" spans="1:94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</row>
    <row r="436" spans="1:94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</row>
    <row r="437" spans="1:94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</row>
    <row r="438" spans="1:94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</row>
    <row r="439" spans="1:94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</row>
    <row r="440" spans="1:94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</row>
    <row r="441" spans="1:94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</row>
    <row r="442" spans="1:94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</row>
    <row r="443" spans="1:94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</row>
    <row r="444" spans="1:94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</row>
    <row r="445" spans="1:94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</row>
    <row r="446" spans="1:94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</row>
    <row r="447" spans="1:94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</row>
    <row r="448" spans="1:94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</row>
    <row r="449" spans="1:94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</row>
    <row r="450" spans="1:94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</row>
    <row r="451" spans="1:94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</row>
    <row r="452" spans="1:94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</row>
    <row r="453" spans="1:94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</row>
    <row r="454" spans="1:94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</row>
    <row r="455" spans="1:94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</row>
    <row r="456" spans="1:94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</row>
    <row r="457" spans="1:94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</row>
    <row r="458" spans="1:94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</row>
    <row r="459" spans="1:94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</row>
    <row r="460" spans="1:94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</row>
    <row r="461" spans="1:94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</row>
    <row r="462" spans="1:94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</row>
    <row r="463" spans="1:94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</row>
    <row r="464" spans="1:94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</row>
    <row r="465" spans="1:94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</row>
    <row r="466" spans="1:94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</row>
    <row r="467" spans="1:94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</row>
    <row r="468" spans="1:94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</row>
    <row r="469" spans="1:94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</row>
    <row r="470" spans="1:94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</row>
    <row r="471" spans="1:94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</row>
    <row r="472" spans="1:94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</row>
    <row r="473" spans="1:94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</row>
    <row r="474" spans="1:94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</row>
    <row r="475" spans="1:94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</row>
    <row r="476" spans="1:94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</row>
    <row r="477" spans="1:94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</row>
    <row r="478" spans="1:94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</row>
    <row r="479" spans="1:94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</row>
    <row r="480" spans="1:94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</row>
    <row r="481" spans="1:94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</row>
    <row r="482" spans="1:94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</row>
    <row r="483" spans="1:94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</row>
    <row r="484" spans="1:94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</row>
    <row r="485" spans="1:94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</row>
    <row r="486" spans="1:94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</row>
    <row r="487" spans="1:94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</row>
    <row r="488" spans="1:94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</row>
    <row r="489" spans="1:94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</row>
    <row r="490" spans="1:94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</row>
    <row r="491" spans="1:94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</row>
    <row r="492" spans="1:94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</row>
    <row r="493" spans="1:94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</row>
    <row r="494" spans="1:94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</row>
    <row r="495" spans="1:94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</row>
    <row r="496" spans="1:94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</row>
    <row r="497" spans="1:94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</row>
    <row r="498" spans="1:94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</row>
    <row r="499" spans="1:94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</row>
    <row r="500" spans="1:94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</row>
    <row r="501" spans="1:94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</row>
    <row r="502" spans="1:94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</row>
    <row r="503" spans="1:94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</row>
    <row r="504" spans="1:94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</row>
    <row r="505" spans="1:94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</row>
    <row r="506" spans="1:94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</row>
    <row r="507" spans="1:94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</row>
    <row r="508" spans="1:94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</row>
    <row r="509" spans="1:94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</row>
    <row r="510" spans="1:94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</row>
    <row r="511" spans="1:94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</row>
    <row r="512" spans="1:94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</row>
    <row r="513" spans="1:94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</row>
    <row r="514" spans="1:94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</row>
    <row r="515" spans="1:94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</row>
    <row r="516" spans="1:94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</row>
    <row r="517" spans="1:94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</row>
    <row r="518" spans="1:94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</row>
    <row r="519" spans="1:94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</row>
    <row r="520" spans="1:94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</row>
    <row r="521" spans="1:94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</row>
    <row r="522" spans="1:94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</row>
    <row r="523" spans="1:94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</row>
    <row r="524" spans="1:94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</row>
    <row r="525" spans="1:94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</row>
    <row r="526" spans="1:94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</row>
    <row r="527" spans="1:94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</row>
    <row r="528" spans="1:94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</row>
    <row r="529" spans="1:94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</row>
    <row r="530" spans="1:94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</row>
    <row r="531" spans="1:94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</row>
    <row r="532" spans="1:94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</row>
    <row r="533" spans="1:94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</row>
    <row r="534" spans="1:94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</row>
    <row r="535" spans="1:94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</row>
    <row r="536" spans="1:94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</row>
    <row r="537" spans="1:94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</row>
    <row r="538" spans="1:94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</row>
    <row r="539" spans="1:94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</row>
    <row r="540" spans="1:94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</row>
    <row r="541" spans="1:94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</row>
    <row r="542" spans="1:94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</row>
    <row r="543" spans="1:94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</row>
    <row r="544" spans="1:94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</row>
    <row r="545" spans="1:94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</row>
    <row r="546" spans="1:94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</row>
    <row r="547" spans="1:94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</row>
    <row r="548" spans="1:94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</row>
    <row r="549" spans="1:94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</row>
    <row r="550" spans="1:94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</row>
    <row r="551" spans="1:94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</row>
    <row r="552" spans="1:94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</row>
    <row r="553" spans="1:94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</row>
    <row r="554" spans="1:94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</row>
    <row r="555" spans="1:94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</row>
    <row r="556" spans="1:94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</row>
    <row r="557" spans="1:94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</row>
    <row r="558" spans="1:94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</row>
    <row r="559" spans="1:94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</row>
    <row r="560" spans="1:94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</row>
    <row r="561" spans="1:94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</row>
    <row r="562" spans="1:94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</row>
    <row r="563" spans="1:94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</row>
    <row r="564" spans="1:94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</row>
    <row r="565" spans="1:94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</row>
    <row r="566" spans="1:94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</row>
    <row r="567" spans="1:94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</row>
    <row r="568" spans="1:94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</row>
    <row r="569" spans="1:94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</row>
    <row r="570" spans="1:94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</row>
    <row r="571" spans="1:94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</row>
    <row r="572" spans="1:94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</row>
    <row r="573" spans="1:94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</row>
    <row r="574" spans="1:94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</row>
    <row r="575" spans="1:94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</row>
    <row r="576" spans="1:94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</row>
    <row r="577" spans="1:94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</row>
    <row r="578" spans="1:94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</row>
    <row r="579" spans="1:94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</row>
    <row r="580" spans="1:94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</row>
    <row r="581" spans="1:94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</row>
    <row r="582" spans="1:94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</row>
    <row r="583" spans="1:94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</row>
    <row r="584" spans="1:94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</row>
    <row r="585" spans="1:94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</row>
    <row r="586" spans="1:94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</row>
    <row r="587" spans="1:94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</row>
    <row r="588" spans="1:94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</row>
    <row r="589" spans="1:94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</row>
    <row r="590" spans="1:94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</row>
    <row r="591" spans="1:94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</row>
    <row r="592" spans="1:94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</row>
    <row r="593" spans="1:94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</row>
    <row r="594" spans="1:94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</row>
    <row r="595" spans="1:94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</row>
    <row r="596" spans="1:94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</row>
    <row r="597" spans="1:94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</row>
    <row r="598" spans="1:94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</row>
    <row r="599" spans="1:94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</row>
    <row r="600" spans="1:94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</row>
    <row r="601" spans="1:94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</row>
    <row r="602" spans="1:94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</row>
    <row r="603" spans="1:94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</row>
    <row r="604" spans="1:94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</row>
    <row r="605" spans="1:94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</row>
    <row r="606" spans="1:94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</row>
    <row r="607" spans="1:94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</row>
    <row r="608" spans="1:94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</row>
    <row r="609" spans="1:94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</row>
    <row r="610" spans="1:94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</row>
    <row r="611" spans="1:94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</row>
    <row r="612" spans="1:94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</row>
    <row r="613" spans="1:94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</row>
    <row r="614" spans="1:94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</row>
    <row r="615" spans="1:94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</row>
    <row r="616" spans="1:94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</row>
    <row r="617" spans="1:94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</row>
    <row r="618" spans="1:94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</row>
    <row r="619" spans="1:94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</row>
    <row r="620" spans="1:94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</row>
    <row r="621" spans="1:94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</row>
    <row r="622" spans="1:94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</row>
    <row r="623" spans="1:94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</row>
    <row r="624" spans="1:94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</row>
    <row r="625" spans="1:94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</row>
    <row r="626" spans="1:94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</row>
    <row r="627" spans="1:94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</row>
    <row r="628" spans="1:94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</row>
    <row r="629" spans="1:94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</row>
    <row r="630" spans="1:94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</row>
    <row r="631" spans="1:94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</row>
    <row r="632" spans="1:94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</row>
    <row r="633" spans="1:94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</row>
    <row r="634" spans="1:94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</row>
    <row r="635" spans="1:94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</row>
    <row r="636" spans="1:94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</row>
    <row r="637" spans="1:94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</row>
    <row r="638" spans="1:94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</row>
    <row r="639" spans="1:94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</row>
    <row r="640" spans="1:94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</row>
    <row r="641" spans="1:94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</row>
    <row r="642" spans="1:94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</row>
    <row r="643" spans="1:94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</row>
    <row r="644" spans="1:94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</row>
    <row r="645" spans="1:94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</row>
    <row r="646" spans="1:94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</row>
    <row r="647" spans="1:94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</row>
    <row r="648" spans="1:94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</row>
    <row r="649" spans="1:94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</row>
    <row r="650" spans="1:94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</row>
    <row r="651" spans="1:94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</row>
    <row r="652" spans="1:94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</row>
    <row r="653" spans="1:94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</row>
    <row r="654" spans="1:94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</row>
    <row r="655" spans="1:94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</row>
    <row r="656" spans="1:94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</row>
    <row r="657" spans="1:94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</row>
    <row r="658" spans="1:94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</row>
    <row r="659" spans="1:94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</row>
    <row r="660" spans="1:94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</row>
    <row r="661" spans="1:94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</row>
    <row r="662" spans="1:94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</row>
    <row r="663" spans="1:94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</row>
    <row r="664" spans="1:94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</row>
    <row r="665" spans="1:94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</row>
    <row r="666" spans="1:94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</row>
    <row r="667" spans="1:94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</row>
    <row r="668" spans="1:94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</row>
    <row r="669" spans="1:94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</row>
    <row r="670" spans="1:94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</row>
    <row r="671" spans="1:94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</row>
    <row r="672" spans="1:94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</row>
    <row r="673" spans="1:94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</row>
    <row r="674" spans="1:94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</row>
    <row r="675" spans="1:94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</row>
    <row r="676" spans="1:94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</row>
    <row r="677" spans="1:94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</row>
    <row r="678" spans="1:94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</row>
    <row r="679" spans="1:94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</row>
    <row r="680" spans="1:94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</row>
    <row r="681" spans="1:94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</row>
    <row r="682" spans="1:94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</row>
    <row r="683" spans="1:94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</row>
    <row r="684" spans="1:94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</row>
    <row r="685" spans="1:94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</row>
    <row r="686" spans="1:94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</row>
    <row r="687" spans="1:94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</row>
    <row r="688" spans="1:94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</row>
    <row r="689" spans="1:94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</row>
    <row r="690" spans="1:94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</row>
    <row r="691" spans="1:94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</row>
    <row r="692" spans="1:94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</row>
    <row r="693" spans="1:94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</row>
    <row r="694" spans="1:94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</row>
    <row r="695" spans="1:94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</row>
    <row r="696" spans="1:94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</row>
    <row r="697" spans="1:94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</row>
    <row r="698" spans="1:94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</row>
    <row r="699" spans="1:94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</row>
    <row r="700" spans="1:94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</row>
    <row r="701" spans="1:9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</row>
    <row r="702" spans="1:9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</row>
    <row r="703" spans="1:9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</row>
    <row r="704" spans="1:9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</row>
    <row r="705" spans="1:9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</row>
    <row r="706" spans="1:9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</row>
    <row r="707" spans="1:9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</row>
    <row r="708" spans="1:9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</row>
    <row r="709" spans="1:9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</row>
    <row r="710" spans="1:9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</row>
    <row r="711" spans="1:9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</row>
    <row r="712" spans="1:9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</row>
    <row r="713" spans="1:9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</row>
    <row r="714" spans="1:9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</row>
    <row r="715" spans="1:9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</row>
    <row r="716" spans="1:9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</row>
    <row r="717" spans="1:9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</row>
    <row r="718" spans="1:9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</row>
    <row r="719" spans="1:9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</row>
    <row r="720" spans="1:9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</row>
    <row r="721" spans="1:9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</row>
    <row r="722" spans="1:9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</row>
    <row r="723" spans="1:9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</row>
    <row r="724" spans="1:9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</row>
    <row r="725" spans="1:9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</row>
    <row r="726" spans="1:9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</row>
    <row r="727" spans="1:9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</row>
    <row r="728" spans="1:9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</row>
    <row r="729" spans="1:9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</row>
    <row r="730" spans="1:9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</row>
    <row r="731" spans="1:9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</row>
    <row r="732" spans="1:9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</row>
    <row r="733" spans="1:9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</row>
    <row r="734" spans="1:9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</row>
    <row r="735" spans="1:9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</row>
    <row r="736" spans="1:9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</row>
    <row r="737" spans="1:9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</row>
    <row r="738" spans="1:9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</row>
    <row r="739" spans="1:9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</row>
    <row r="740" spans="1:9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</row>
    <row r="741" spans="1:9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</row>
    <row r="742" spans="1:9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</row>
    <row r="743" spans="1:9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</row>
    <row r="744" spans="1:9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</row>
    <row r="745" spans="1:9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</row>
    <row r="746" spans="1:9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</row>
    <row r="747" spans="1:9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</row>
    <row r="748" spans="1:9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</row>
    <row r="749" spans="1:9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</row>
    <row r="750" spans="1:9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</row>
    <row r="751" spans="1:9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</row>
    <row r="752" spans="1:9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</row>
    <row r="753" spans="1:9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</row>
    <row r="754" spans="1:9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</row>
    <row r="755" spans="1:9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</row>
    <row r="756" spans="1:94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</row>
    <row r="757" spans="1:94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</row>
    <row r="758" spans="1:94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</row>
    <row r="759" spans="1:94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</row>
    <row r="760" spans="1:94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</row>
    <row r="761" spans="1:94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</row>
    <row r="762" spans="1:94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</row>
    <row r="763" spans="1:94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</row>
    <row r="764" spans="1:94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</row>
    <row r="765" spans="1:94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</row>
    <row r="766" spans="1:94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</row>
    <row r="767" spans="1:94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</row>
    <row r="768" spans="1:94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</row>
    <row r="769" spans="1:94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</row>
    <row r="770" spans="1:94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</row>
    <row r="771" spans="1:94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</row>
    <row r="772" spans="1:94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</row>
    <row r="773" spans="1:94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</row>
    <row r="774" spans="1:94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</row>
    <row r="775" spans="1:94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</row>
    <row r="776" spans="1:94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</row>
    <row r="777" spans="1:94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</row>
    <row r="778" spans="1:94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</row>
    <row r="779" spans="1:94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</row>
    <row r="780" spans="1:94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</row>
    <row r="781" spans="1:94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</row>
    <row r="782" spans="1:94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</row>
    <row r="783" spans="1:94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</row>
    <row r="784" spans="1:94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</row>
    <row r="785" spans="1:94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</row>
    <row r="786" spans="1:94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</row>
    <row r="787" spans="1:94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</row>
    <row r="788" spans="1:94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</row>
    <row r="789" spans="1:94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</row>
    <row r="790" spans="1:94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</row>
    <row r="791" spans="1:94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</row>
    <row r="792" spans="1:94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</row>
    <row r="793" spans="1:94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</row>
    <row r="794" spans="1:94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</row>
    <row r="795" spans="1:94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</row>
    <row r="796" spans="1:94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</row>
    <row r="797" spans="1:94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</row>
    <row r="798" spans="1:94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</row>
    <row r="799" spans="1:94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</row>
    <row r="800" spans="1:94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</row>
    <row r="801" spans="1:94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</row>
    <row r="802" spans="1:94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</row>
    <row r="803" spans="1:94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</row>
    <row r="804" spans="1:94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</row>
    <row r="805" spans="1:94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</row>
    <row r="806" spans="1:94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</row>
    <row r="807" spans="1:94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</row>
    <row r="808" spans="1:94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</row>
    <row r="809" spans="1:94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</row>
    <row r="810" spans="1:94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</row>
    <row r="811" spans="1:94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</row>
    <row r="812" spans="1:94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</row>
    <row r="813" spans="1:94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</row>
    <row r="814" spans="1:94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</row>
    <row r="815" spans="1:94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</row>
    <row r="816" spans="1:94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</row>
    <row r="817" spans="1:94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</row>
    <row r="818" spans="1:94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</row>
    <row r="819" spans="1:94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</row>
    <row r="820" spans="1:94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</row>
    <row r="821" spans="1:94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</row>
    <row r="822" spans="1:94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</row>
    <row r="823" spans="1:94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</row>
    <row r="824" spans="1:94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</row>
    <row r="825" spans="1:94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</row>
    <row r="826" spans="1:94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</row>
    <row r="827" spans="1:94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</row>
    <row r="828" spans="1:94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</row>
    <row r="829" spans="1:94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</row>
    <row r="830" spans="1:94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</row>
    <row r="831" spans="1:94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</row>
    <row r="832" spans="1:94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</row>
    <row r="833" spans="1:94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</row>
    <row r="834" spans="1:94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</row>
    <row r="835" spans="1:94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</row>
    <row r="836" spans="1:94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</row>
    <row r="837" spans="1:94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</row>
    <row r="838" spans="1:94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</row>
    <row r="839" spans="1:94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</row>
    <row r="840" spans="1:94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</row>
    <row r="841" spans="1:94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</row>
    <row r="842" spans="1:94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</row>
    <row r="843" spans="1:94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</row>
    <row r="844" spans="1:94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</row>
    <row r="845" spans="1:94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</row>
    <row r="846" spans="1:94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</row>
    <row r="847" spans="1:94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</row>
    <row r="848" spans="1:94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</row>
    <row r="849" spans="1:94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</row>
    <row r="850" spans="1:94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</row>
    <row r="851" spans="1:94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</row>
    <row r="852" spans="1:94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</row>
    <row r="853" spans="1:94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</row>
    <row r="854" spans="1:94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</row>
    <row r="855" spans="1:94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</row>
    <row r="856" spans="1:94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</row>
    <row r="857" spans="1:94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</row>
    <row r="858" spans="1:94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</row>
    <row r="859" spans="1:94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</row>
    <row r="860" spans="1:94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</row>
    <row r="861" spans="1:94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</row>
    <row r="862" spans="1:94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</row>
    <row r="863" spans="1:94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</row>
    <row r="864" spans="1:94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</row>
    <row r="865" spans="1:94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</row>
    <row r="866" spans="1:94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</row>
    <row r="867" spans="1:94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</row>
    <row r="868" spans="1:94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</row>
    <row r="869" spans="1:94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</row>
    <row r="870" spans="1:94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</row>
    <row r="871" spans="1:94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</row>
    <row r="872" spans="1:94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</row>
    <row r="873" spans="1:94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</row>
    <row r="874" spans="1:94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</row>
    <row r="875" spans="1:94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</row>
    <row r="876" spans="1:94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</row>
    <row r="877" spans="1:94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</row>
    <row r="878" spans="1:94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</row>
    <row r="879" spans="1:94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</row>
    <row r="880" spans="1:94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</row>
    <row r="881" spans="1:94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</row>
    <row r="882" spans="1:94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</row>
    <row r="883" spans="1:94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</row>
    <row r="884" spans="1:94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</row>
    <row r="885" spans="1:94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</row>
    <row r="886" spans="1:94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</row>
    <row r="887" spans="1:94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</row>
    <row r="888" spans="1:94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</row>
    <row r="889" spans="1:94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</row>
    <row r="890" spans="1:94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</row>
    <row r="891" spans="1:94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</row>
    <row r="892" spans="1:94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</row>
    <row r="893" spans="1:94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</row>
    <row r="894" spans="1:94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</row>
    <row r="895" spans="1:94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</row>
    <row r="896" spans="1:94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</row>
    <row r="897" spans="1:94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</row>
    <row r="898" spans="1:94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</row>
    <row r="899" spans="1:94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</row>
    <row r="900" spans="1:94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</row>
    <row r="901" spans="1:94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</row>
    <row r="902" spans="1:94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</row>
    <row r="903" spans="1:94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</row>
    <row r="904" spans="1:94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</row>
    <row r="905" spans="1:94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</row>
    <row r="906" spans="1:94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</row>
    <row r="907" spans="1:94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</row>
    <row r="908" spans="1:94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</row>
    <row r="909" spans="1:94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</row>
    <row r="910" spans="1:94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</row>
    <row r="911" spans="1:94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</row>
    <row r="912" spans="1:94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</row>
    <row r="913" spans="1:94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</row>
    <row r="914" spans="1:94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</row>
    <row r="915" spans="1:94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</row>
    <row r="916" spans="1:94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</row>
    <row r="917" spans="1:94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</row>
    <row r="918" spans="1:94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</row>
    <row r="919" spans="1:94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</row>
    <row r="920" spans="1:94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</row>
    <row r="921" spans="1:94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</row>
    <row r="922" spans="1:94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</row>
    <row r="923" spans="1:94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</row>
    <row r="924" spans="1:94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</row>
    <row r="925" spans="1:94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</row>
    <row r="926" spans="1:94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</row>
    <row r="927" spans="1:94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</row>
    <row r="928" spans="1:94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</row>
    <row r="929" spans="1:94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</row>
    <row r="930" spans="1:94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</row>
    <row r="931" spans="1:94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</row>
    <row r="932" spans="1:94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</row>
    <row r="933" spans="1:94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</row>
    <row r="934" spans="1:94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</row>
    <row r="935" spans="1:94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</row>
    <row r="936" spans="1:94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</row>
    <row r="937" spans="1:94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</row>
    <row r="938" spans="1:94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</row>
    <row r="939" spans="1:94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</row>
    <row r="940" spans="1:94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</row>
    <row r="941" spans="1:94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</row>
    <row r="942" spans="1:94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</row>
    <row r="943" spans="1:94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</row>
    <row r="944" spans="1:94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</row>
    <row r="945" spans="1:94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</row>
    <row r="946" spans="1:94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</row>
    <row r="947" spans="1:94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</row>
    <row r="948" spans="1:94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</row>
    <row r="949" spans="1:94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</row>
    <row r="950" spans="1:94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</row>
    <row r="951" spans="1:94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</row>
    <row r="952" spans="1:94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</row>
    <row r="953" spans="1:94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</row>
    <row r="954" spans="1:94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</row>
    <row r="955" spans="1:94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</row>
    <row r="956" spans="1:94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</row>
    <row r="957" spans="1:94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</row>
    <row r="958" spans="1:94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</row>
    <row r="959" spans="1:94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</row>
    <row r="960" spans="1:94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</row>
    <row r="961" spans="1:94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</row>
    <row r="962" spans="1:94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</row>
    <row r="963" spans="1:94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</row>
    <row r="964" spans="1:94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</row>
    <row r="965" spans="1:94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</row>
    <row r="966" spans="1:94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</row>
    <row r="967" spans="1:94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</row>
    <row r="968" spans="1:94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</row>
    <row r="969" spans="1:94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</row>
    <row r="970" spans="1:94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</row>
    <row r="971" spans="1:94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</row>
    <row r="972" spans="1:94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</row>
    <row r="973" spans="1:94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</row>
    <row r="974" spans="1:94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</row>
    <row r="975" spans="1:94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</row>
    <row r="976" spans="1:94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</row>
    <row r="977" spans="1:94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</row>
    <row r="978" spans="1:94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</row>
    <row r="979" spans="1:94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</row>
    <row r="980" spans="1:94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</row>
    <row r="981" spans="1:94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</row>
    <row r="982" spans="1:94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</row>
    <row r="983" spans="1:94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</row>
    <row r="984" spans="1:94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</row>
    <row r="985" spans="1:94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</row>
    <row r="986" spans="1:94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</row>
    <row r="987" spans="1:94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</row>
    <row r="988" spans="1:94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</row>
    <row r="989" spans="1:94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</row>
    <row r="990" spans="1:94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</row>
    <row r="991" spans="1:94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</row>
    <row r="992" spans="1:94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</row>
    <row r="993" spans="1:94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</row>
    <row r="994" spans="1:94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</row>
    <row r="995" spans="1:94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</row>
    <row r="996" spans="1:94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</row>
    <row r="997" spans="1:94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</row>
    <row r="998" spans="1:94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</row>
    <row r="999" spans="1:94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</row>
    <row r="1000" spans="1:94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</row>
    <row r="1001" spans="1:94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</row>
    <row r="1002" spans="1:94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</row>
    <row r="1003" spans="1:94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</row>
    <row r="1004" spans="1:94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</row>
    <row r="1005" spans="1:94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</row>
    <row r="1006" spans="1:94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</row>
    <row r="1007" spans="1:94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</row>
    <row r="1008" spans="1:94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</row>
    <row r="1009" spans="1:94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</row>
    <row r="1010" spans="1:94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</row>
    <row r="1011" spans="1:94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</row>
    <row r="1012" spans="1:94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</row>
    <row r="1013" spans="1:94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</row>
    <row r="1014" spans="1:94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</row>
    <row r="1015" spans="1:94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</row>
    <row r="1016" spans="1:94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</row>
    <row r="1017" spans="1:94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</row>
    <row r="1018" spans="1:94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</row>
    <row r="1019" spans="1:94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</row>
    <row r="1020" spans="1:94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</row>
    <row r="1021" spans="1:94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</row>
    <row r="1022" spans="1:94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</row>
    <row r="1023" spans="1:94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</row>
    <row r="1024" spans="1:94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</row>
    <row r="1025" spans="1:94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</row>
    <row r="1026" spans="1:94" x14ac:dyDescent="0.3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</row>
    <row r="1027" spans="1:94" x14ac:dyDescent="0.3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</row>
    <row r="1028" spans="1:94" x14ac:dyDescent="0.3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</row>
    <row r="1029" spans="1:94" x14ac:dyDescent="0.3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</row>
    <row r="1030" spans="1:94" x14ac:dyDescent="0.3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</row>
    <row r="1031" spans="1:94" x14ac:dyDescent="0.3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</row>
    <row r="1032" spans="1:94" x14ac:dyDescent="0.3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</row>
    <row r="1033" spans="1:94" x14ac:dyDescent="0.3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</row>
    <row r="1034" spans="1:94" x14ac:dyDescent="0.3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</row>
    <row r="1035" spans="1:94" x14ac:dyDescent="0.3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</row>
    <row r="1036" spans="1:94" x14ac:dyDescent="0.3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</row>
    <row r="1037" spans="1:94" x14ac:dyDescent="0.3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</row>
    <row r="1038" spans="1:94" x14ac:dyDescent="0.3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</row>
    <row r="1039" spans="1:94" x14ac:dyDescent="0.3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</row>
    <row r="1040" spans="1:94" x14ac:dyDescent="0.3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</row>
    <row r="1041" spans="1:94" x14ac:dyDescent="0.3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</row>
    <row r="1042" spans="1:94" x14ac:dyDescent="0.3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</row>
    <row r="1043" spans="1:94" x14ac:dyDescent="0.3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</row>
    <row r="1044" spans="1:94" x14ac:dyDescent="0.3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</row>
    <row r="1045" spans="1:94" x14ac:dyDescent="0.3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</row>
    <row r="1046" spans="1:94" x14ac:dyDescent="0.3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</row>
    <row r="1047" spans="1:94" x14ac:dyDescent="0.3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</row>
    <row r="1048" spans="1:94" x14ac:dyDescent="0.3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</row>
    <row r="1049" spans="1:94" x14ac:dyDescent="0.3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</row>
    <row r="1050" spans="1:94" x14ac:dyDescent="0.3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</row>
    <row r="1051" spans="1:94" x14ac:dyDescent="0.3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</row>
    <row r="1052" spans="1:94" x14ac:dyDescent="0.3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</row>
    <row r="1053" spans="1:94" x14ac:dyDescent="0.3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</row>
    <row r="1054" spans="1:94" x14ac:dyDescent="0.3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</row>
    <row r="1055" spans="1:94" x14ac:dyDescent="0.3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</row>
    <row r="1056" spans="1:94" x14ac:dyDescent="0.3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</row>
    <row r="1057" spans="1:94" x14ac:dyDescent="0.3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</row>
    <row r="1058" spans="1:94" x14ac:dyDescent="0.3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</row>
    <row r="1059" spans="1:94" x14ac:dyDescent="0.3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</row>
    <row r="1060" spans="1:94" x14ac:dyDescent="0.3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</row>
    <row r="1061" spans="1:94" x14ac:dyDescent="0.3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</row>
    <row r="1062" spans="1:94" x14ac:dyDescent="0.3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</row>
    <row r="1063" spans="1:94" x14ac:dyDescent="0.3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</row>
    <row r="1064" spans="1:94" x14ac:dyDescent="0.3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</row>
    <row r="1065" spans="1:94" x14ac:dyDescent="0.3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</row>
    <row r="1066" spans="1:94" x14ac:dyDescent="0.3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</row>
    <row r="1067" spans="1:94" x14ac:dyDescent="0.3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</row>
    <row r="1068" spans="1:94" x14ac:dyDescent="0.3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</row>
    <row r="1069" spans="1:94" x14ac:dyDescent="0.3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</row>
    <row r="1070" spans="1:94" x14ac:dyDescent="0.3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</row>
    <row r="1071" spans="1:94" x14ac:dyDescent="0.3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</row>
    <row r="1072" spans="1:94" x14ac:dyDescent="0.3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</row>
    <row r="1073" spans="1:94" x14ac:dyDescent="0.3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</row>
    <row r="1074" spans="1:94" x14ac:dyDescent="0.3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</row>
    <row r="1075" spans="1:94" x14ac:dyDescent="0.3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</row>
    <row r="1076" spans="1:94" x14ac:dyDescent="0.3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</row>
    <row r="1077" spans="1:94" x14ac:dyDescent="0.3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</row>
    <row r="1078" spans="1:94" x14ac:dyDescent="0.3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</row>
    <row r="1079" spans="1:94" x14ac:dyDescent="0.3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</row>
    <row r="1080" spans="1:94" x14ac:dyDescent="0.3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</row>
    <row r="1081" spans="1:94" x14ac:dyDescent="0.3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</row>
    <row r="1082" spans="1:94" x14ac:dyDescent="0.3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</row>
    <row r="1083" spans="1:94" x14ac:dyDescent="0.3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</row>
    <row r="1084" spans="1:94" x14ac:dyDescent="0.3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</row>
    <row r="1085" spans="1:94" x14ac:dyDescent="0.3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</row>
    <row r="1086" spans="1:94" x14ac:dyDescent="0.3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</row>
    <row r="1087" spans="1:94" x14ac:dyDescent="0.3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</row>
    <row r="1088" spans="1:94" x14ac:dyDescent="0.3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</row>
    <row r="1089" spans="1:94" x14ac:dyDescent="0.3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</row>
    <row r="1090" spans="1:94" x14ac:dyDescent="0.3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</row>
    <row r="1091" spans="1:94" x14ac:dyDescent="0.3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</row>
    <row r="1092" spans="1:94" x14ac:dyDescent="0.3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</row>
    <row r="1093" spans="1:94" x14ac:dyDescent="0.3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</row>
    <row r="1094" spans="1:94" x14ac:dyDescent="0.3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</row>
    <row r="1095" spans="1:94" x14ac:dyDescent="0.3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</row>
    <row r="1096" spans="1:94" x14ac:dyDescent="0.3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</row>
    <row r="1097" spans="1:94" x14ac:dyDescent="0.3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</row>
    <row r="1098" spans="1:94" x14ac:dyDescent="0.3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</row>
    <row r="1099" spans="1:94" x14ac:dyDescent="0.3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</row>
    <row r="1100" spans="1:94" x14ac:dyDescent="0.3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</row>
    <row r="1101" spans="1:94" x14ac:dyDescent="0.3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</row>
    <row r="1102" spans="1:94" x14ac:dyDescent="0.3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</row>
    <row r="1103" spans="1:94" x14ac:dyDescent="0.3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</row>
    <row r="1104" spans="1:94" x14ac:dyDescent="0.3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</row>
    <row r="1105" spans="1:94" x14ac:dyDescent="0.3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</row>
    <row r="1106" spans="1:94" x14ac:dyDescent="0.3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</row>
    <row r="1107" spans="1:94" x14ac:dyDescent="0.3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</row>
    <row r="1108" spans="1:94" x14ac:dyDescent="0.3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</row>
    <row r="1109" spans="1:94" x14ac:dyDescent="0.3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</row>
    <row r="1110" spans="1:94" x14ac:dyDescent="0.3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</row>
    <row r="1111" spans="1:94" x14ac:dyDescent="0.3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</row>
    <row r="1112" spans="1:94" x14ac:dyDescent="0.3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</row>
    <row r="1113" spans="1:94" x14ac:dyDescent="0.3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</row>
    <row r="1114" spans="1:94" x14ac:dyDescent="0.3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</row>
    <row r="1115" spans="1:94" x14ac:dyDescent="0.3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</row>
    <row r="1116" spans="1:94" x14ac:dyDescent="0.3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</row>
    <row r="1117" spans="1:94" x14ac:dyDescent="0.3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8" workbookViewId="0">
      <selection activeCell="E96" sqref="E96"/>
    </sheetView>
  </sheetViews>
  <sheetFormatPr defaultRowHeight="12.75" x14ac:dyDescent="0.35"/>
  <cols>
    <col min="1" max="1" width="10.86328125" bestFit="1" customWidth="1"/>
    <col min="2" max="2" width="10.86328125" customWidth="1"/>
    <col min="3" max="3" width="11.1328125" bestFit="1" customWidth="1"/>
  </cols>
  <sheetData>
    <row r="1" spans="1:7" ht="13.15" x14ac:dyDescent="0.4">
      <c r="A1" s="15" t="s">
        <v>111</v>
      </c>
      <c r="B1" s="15"/>
      <c r="C1" s="16"/>
      <c r="D1" s="16"/>
      <c r="E1" s="16"/>
      <c r="F1" s="16" t="s">
        <v>112</v>
      </c>
      <c r="G1" s="16"/>
    </row>
    <row r="2" spans="1:7" ht="13.15" x14ac:dyDescent="0.4">
      <c r="A2" s="16" t="s">
        <v>0</v>
      </c>
      <c r="B2" s="16"/>
      <c r="C2" s="16" t="s">
        <v>1</v>
      </c>
      <c r="D2" s="16" t="s">
        <v>18</v>
      </c>
      <c r="E2" s="16"/>
      <c r="F2" s="16" t="s">
        <v>18</v>
      </c>
      <c r="G2" s="16"/>
    </row>
    <row r="3" spans="1:7" ht="13.15" x14ac:dyDescent="0.4">
      <c r="A3" s="16"/>
      <c r="B3" s="16"/>
      <c r="C3" s="16"/>
      <c r="D3" s="16" t="s">
        <v>19</v>
      </c>
      <c r="E3" s="16"/>
      <c r="F3" s="16" t="s">
        <v>19</v>
      </c>
      <c r="G3" s="16"/>
    </row>
    <row r="4" spans="1:7" ht="13.15" x14ac:dyDescent="0.4">
      <c r="A4" s="17">
        <v>7306</v>
      </c>
      <c r="B4" s="16">
        <v>1919</v>
      </c>
      <c r="C4" s="19">
        <v>3.01024</v>
      </c>
      <c r="D4" s="20"/>
      <c r="E4" s="20"/>
      <c r="F4" s="20">
        <f>Banking_weighted!BZ128</f>
        <v>0</v>
      </c>
      <c r="G4" s="16"/>
    </row>
    <row r="5" spans="1:7" ht="13.15" x14ac:dyDescent="0.4">
      <c r="A5" s="17">
        <v>7672</v>
      </c>
      <c r="B5" s="18">
        <v>1920</v>
      </c>
      <c r="C5" s="19">
        <v>2.0663</v>
      </c>
      <c r="D5" s="19">
        <f t="shared" ref="D5:D68" si="0">AVERAGE(C4:C5)</f>
        <v>2.5382699999999998</v>
      </c>
      <c r="E5" s="19"/>
      <c r="F5" s="20">
        <f>Banking_weighted!BZ129</f>
        <v>1.37</v>
      </c>
      <c r="G5" s="16"/>
    </row>
    <row r="6" spans="1:7" ht="13.15" x14ac:dyDescent="0.4">
      <c r="A6" s="17">
        <v>8037</v>
      </c>
      <c r="B6" s="18">
        <f>B5+1</f>
        <v>1921</v>
      </c>
      <c r="C6" s="19">
        <v>1.7760600000000002</v>
      </c>
      <c r="D6" s="19">
        <f t="shared" si="0"/>
        <v>1.9211800000000001</v>
      </c>
      <c r="E6" s="19"/>
      <c r="F6" s="20">
        <f>Banking_weighted!BZ130</f>
        <v>8.98</v>
      </c>
      <c r="G6" s="16"/>
    </row>
    <row r="7" spans="1:7" ht="13.15" x14ac:dyDescent="0.4">
      <c r="A7" s="17">
        <v>8402</v>
      </c>
      <c r="B7" s="18">
        <f t="shared" ref="B7:B70" si="1">B6+1</f>
        <v>1922</v>
      </c>
      <c r="C7" s="19">
        <v>1.7127300000000001</v>
      </c>
      <c r="D7" s="19">
        <f t="shared" si="0"/>
        <v>1.7443950000000001</v>
      </c>
      <c r="E7" s="19"/>
      <c r="F7" s="20">
        <f>Banking_weighted!BZ131</f>
        <v>14.734999999999999</v>
      </c>
      <c r="G7" s="16"/>
    </row>
    <row r="8" spans="1:7" ht="13.15" x14ac:dyDescent="0.4">
      <c r="A8" s="17">
        <v>8767</v>
      </c>
      <c r="B8" s="18">
        <f t="shared" si="1"/>
        <v>1923</v>
      </c>
      <c r="C8" s="19">
        <v>2.8461500000000002</v>
      </c>
      <c r="D8" s="19">
        <f t="shared" si="0"/>
        <v>2.2794400000000001</v>
      </c>
      <c r="E8" s="19"/>
      <c r="F8" s="20">
        <f>Banking_weighted!BZ132</f>
        <v>15.209999999999999</v>
      </c>
      <c r="G8" s="16"/>
    </row>
    <row r="9" spans="1:7" ht="13.15" x14ac:dyDescent="0.4">
      <c r="A9" s="17">
        <v>9133</v>
      </c>
      <c r="B9" s="18">
        <f t="shared" si="1"/>
        <v>1924</v>
      </c>
      <c r="C9" s="19">
        <v>2.5573599999999996</v>
      </c>
      <c r="D9" s="19">
        <f t="shared" si="0"/>
        <v>2.7017549999999999</v>
      </c>
      <c r="E9" s="19"/>
      <c r="F9" s="20">
        <f>Banking_weighted!BZ133</f>
        <v>13.69</v>
      </c>
      <c r="G9" s="16"/>
    </row>
    <row r="10" spans="1:7" ht="13.15" x14ac:dyDescent="0.4">
      <c r="A10" s="17">
        <v>9498</v>
      </c>
      <c r="B10" s="18">
        <f t="shared" si="1"/>
        <v>1925</v>
      </c>
      <c r="C10" s="19">
        <v>1.7561</v>
      </c>
      <c r="D10" s="19">
        <f t="shared" si="0"/>
        <v>2.1567299999999996</v>
      </c>
      <c r="E10" s="19"/>
      <c r="F10" s="20">
        <f>Banking_weighted!BZ134</f>
        <v>11.370000000000001</v>
      </c>
      <c r="G10" s="16"/>
    </row>
    <row r="11" spans="1:7" ht="13.15" x14ac:dyDescent="0.4">
      <c r="A11" s="17">
        <v>9863</v>
      </c>
      <c r="B11" s="18">
        <f t="shared" si="1"/>
        <v>1926</v>
      </c>
      <c r="C11" s="19">
        <v>1.78148</v>
      </c>
      <c r="D11" s="19">
        <f t="shared" si="0"/>
        <v>1.7687900000000001</v>
      </c>
      <c r="E11" s="19"/>
      <c r="F11" s="20">
        <f>Banking_weighted!BZ135</f>
        <v>6.8950000000000005</v>
      </c>
      <c r="G11" s="16"/>
    </row>
    <row r="12" spans="1:7" ht="13.15" x14ac:dyDescent="0.4">
      <c r="A12" s="17">
        <v>10228</v>
      </c>
      <c r="B12" s="18">
        <f t="shared" si="1"/>
        <v>1927</v>
      </c>
      <c r="C12" s="19">
        <v>0.89685999999999999</v>
      </c>
      <c r="D12" s="19">
        <f t="shared" si="0"/>
        <v>1.33917</v>
      </c>
      <c r="E12" s="19"/>
      <c r="F12" s="20">
        <f>Banking_weighted!BZ136</f>
        <v>2.5949999999999998</v>
      </c>
      <c r="G12" s="16"/>
    </row>
    <row r="13" spans="1:7" ht="13.15" x14ac:dyDescent="0.4">
      <c r="A13" s="17">
        <v>10594</v>
      </c>
      <c r="B13" s="18">
        <f t="shared" si="1"/>
        <v>1928</v>
      </c>
      <c r="C13" s="19">
        <v>1.2945</v>
      </c>
      <c r="D13" s="19">
        <f t="shared" si="0"/>
        <v>1.09568</v>
      </c>
      <c r="E13" s="19"/>
      <c r="F13" s="20">
        <f>Banking_weighted!BZ137</f>
        <v>1.51</v>
      </c>
      <c r="G13" s="16"/>
    </row>
    <row r="14" spans="1:7" ht="13.15" x14ac:dyDescent="0.4">
      <c r="A14" s="17">
        <v>10959</v>
      </c>
      <c r="B14" s="18">
        <f t="shared" si="1"/>
        <v>1929</v>
      </c>
      <c r="C14" s="19">
        <v>2.1309</v>
      </c>
      <c r="D14" s="19">
        <f t="shared" si="0"/>
        <v>1.7126999999999999</v>
      </c>
      <c r="E14" s="19"/>
      <c r="F14" s="20">
        <f>Banking_weighted!BZ138</f>
        <v>18.84</v>
      </c>
      <c r="G14" s="16"/>
    </row>
    <row r="15" spans="1:7" ht="13.15" x14ac:dyDescent="0.4">
      <c r="A15" s="17">
        <v>11324</v>
      </c>
      <c r="B15" s="18">
        <f t="shared" si="1"/>
        <v>1930</v>
      </c>
      <c r="C15" s="19">
        <v>7.8450900000000008</v>
      </c>
      <c r="D15" s="19">
        <f t="shared" si="0"/>
        <v>4.9879950000000006</v>
      </c>
      <c r="E15" s="19"/>
      <c r="F15" s="20">
        <f>Banking_weighted!BZ139</f>
        <v>41.2</v>
      </c>
      <c r="G15" s="16"/>
    </row>
    <row r="16" spans="1:7" ht="13.15" x14ac:dyDescent="0.4">
      <c r="A16" s="17">
        <v>11689</v>
      </c>
      <c r="B16" s="18">
        <f t="shared" si="1"/>
        <v>1931</v>
      </c>
      <c r="C16" s="19">
        <v>10.81081</v>
      </c>
      <c r="D16" s="19">
        <f t="shared" si="0"/>
        <v>9.3279500000000013</v>
      </c>
      <c r="E16" s="19"/>
      <c r="F16" s="20">
        <f>Banking_weighted!BZ140</f>
        <v>55.02</v>
      </c>
      <c r="G16" s="16"/>
    </row>
    <row r="17" spans="1:7" ht="13.15" x14ac:dyDescent="0.4">
      <c r="A17" s="17">
        <v>12055</v>
      </c>
      <c r="B17" s="18">
        <f t="shared" si="1"/>
        <v>1932</v>
      </c>
      <c r="C17" s="19">
        <v>15.39091</v>
      </c>
      <c r="D17" s="19">
        <f t="shared" si="0"/>
        <v>13.100860000000001</v>
      </c>
      <c r="E17" s="19"/>
      <c r="F17" s="20">
        <f>Banking_weighted!BZ141</f>
        <v>51.284999999999997</v>
      </c>
      <c r="G17" s="16"/>
    </row>
    <row r="18" spans="1:7" ht="13.15" x14ac:dyDescent="0.4">
      <c r="A18" s="17">
        <v>12420</v>
      </c>
      <c r="B18" s="18">
        <f t="shared" si="1"/>
        <v>1933</v>
      </c>
      <c r="C18" s="19">
        <v>5.9288599999999994</v>
      </c>
      <c r="D18" s="19">
        <f t="shared" si="0"/>
        <v>10.659884999999999</v>
      </c>
      <c r="E18" s="19"/>
      <c r="F18" s="20">
        <f>Banking_weighted!BZ142</f>
        <v>28.134999999999998</v>
      </c>
      <c r="G18" s="16"/>
    </row>
    <row r="19" spans="1:7" ht="13.15" x14ac:dyDescent="0.4">
      <c r="A19" s="17">
        <v>12785</v>
      </c>
      <c r="B19" s="18">
        <f t="shared" si="1"/>
        <v>1934</v>
      </c>
      <c r="C19" s="19">
        <v>6.08955</v>
      </c>
      <c r="D19" s="19">
        <f t="shared" si="0"/>
        <v>6.0092049999999997</v>
      </c>
      <c r="E19" s="19"/>
      <c r="F19" s="20">
        <f>Banking_weighted!BZ143</f>
        <v>15.850000000000001</v>
      </c>
      <c r="G19" s="16"/>
    </row>
    <row r="20" spans="1:7" ht="13.15" x14ac:dyDescent="0.4">
      <c r="A20" s="17">
        <v>13150</v>
      </c>
      <c r="B20" s="18">
        <f t="shared" si="1"/>
        <v>1935</v>
      </c>
      <c r="C20" s="19">
        <v>2.7357800000000001</v>
      </c>
      <c r="D20" s="19">
        <f t="shared" si="0"/>
        <v>4.4126650000000005</v>
      </c>
      <c r="E20" s="19"/>
      <c r="F20" s="20">
        <f>Banking_weighted!BZ144</f>
        <v>12.545000000000002</v>
      </c>
      <c r="G20" s="16"/>
    </row>
    <row r="21" spans="1:7" ht="13.15" x14ac:dyDescent="0.4">
      <c r="A21" s="17">
        <v>13516</v>
      </c>
      <c r="B21" s="18">
        <f t="shared" si="1"/>
        <v>1936</v>
      </c>
      <c r="C21" s="19">
        <v>2.5914600000000001</v>
      </c>
      <c r="D21" s="19">
        <f t="shared" si="0"/>
        <v>2.6636199999999999</v>
      </c>
      <c r="E21" s="19"/>
      <c r="F21" s="20">
        <f>Banking_weighted!BZ145</f>
        <v>10.685</v>
      </c>
      <c r="G21" s="16"/>
    </row>
    <row r="22" spans="1:7" ht="13.15" x14ac:dyDescent="0.4">
      <c r="A22" s="17">
        <v>13881</v>
      </c>
      <c r="B22" s="18">
        <f t="shared" si="1"/>
        <v>1937</v>
      </c>
      <c r="C22" s="19">
        <v>2.5816300000000001</v>
      </c>
      <c r="D22" s="19">
        <f t="shared" si="0"/>
        <v>2.5865450000000001</v>
      </c>
      <c r="E22" s="19"/>
      <c r="F22" s="20">
        <f>Banking_weighted!BZ146</f>
        <v>8.9400000000000013</v>
      </c>
      <c r="G22" s="16"/>
    </row>
    <row r="23" spans="1:7" ht="13.15" x14ac:dyDescent="0.4">
      <c r="A23" s="17">
        <v>14246</v>
      </c>
      <c r="B23" s="18">
        <f t="shared" si="1"/>
        <v>1938</v>
      </c>
      <c r="C23" s="19">
        <v>1.7391299999999998</v>
      </c>
      <c r="D23" s="19">
        <f t="shared" si="0"/>
        <v>2.16038</v>
      </c>
      <c r="E23" s="19"/>
      <c r="F23" s="20">
        <f>Banking_weighted!BZ147</f>
        <v>4.415</v>
      </c>
      <c r="G23" s="16"/>
    </row>
    <row r="24" spans="1:7" ht="13.15" x14ac:dyDescent="0.4">
      <c r="A24" s="17">
        <v>14611</v>
      </c>
      <c r="B24" s="18">
        <f t="shared" si="1"/>
        <v>1939</v>
      </c>
      <c r="C24" s="19">
        <v>2.5848200000000001</v>
      </c>
      <c r="D24" s="19">
        <f t="shared" si="0"/>
        <v>2.161975</v>
      </c>
      <c r="E24" s="19"/>
      <c r="F24" s="20">
        <f>Banking_weighted!BZ148</f>
        <v>1.1599999999999999</v>
      </c>
      <c r="G24" s="16"/>
    </row>
    <row r="25" spans="1:7" ht="13.15" x14ac:dyDescent="0.4">
      <c r="A25" s="17">
        <v>14977</v>
      </c>
      <c r="B25" s="18">
        <f t="shared" si="1"/>
        <v>1940</v>
      </c>
      <c r="C25" s="19">
        <v>1.6835</v>
      </c>
      <c r="D25" s="19">
        <f t="shared" si="0"/>
        <v>2.1341600000000001</v>
      </c>
      <c r="E25" s="19"/>
      <c r="F25" s="20">
        <f>Banking_weighted!BZ149</f>
        <v>1.1599999999999999</v>
      </c>
      <c r="G25" s="16"/>
    </row>
    <row r="26" spans="1:7" ht="13.15" x14ac:dyDescent="0.4">
      <c r="A26" s="17">
        <v>15342</v>
      </c>
      <c r="B26" s="18">
        <f t="shared" si="1"/>
        <v>1941</v>
      </c>
      <c r="C26" s="19">
        <v>0.74280999999999997</v>
      </c>
      <c r="D26" s="19">
        <f t="shared" si="0"/>
        <v>1.213155</v>
      </c>
      <c r="E26" s="19"/>
      <c r="F26" s="20">
        <f>Banking_weighted!BZ150</f>
        <v>0</v>
      </c>
      <c r="G26" s="16"/>
    </row>
    <row r="27" spans="1:7" ht="13.15" x14ac:dyDescent="0.4">
      <c r="A27" s="17">
        <v>15707</v>
      </c>
      <c r="B27" s="18">
        <f t="shared" si="1"/>
        <v>1942</v>
      </c>
      <c r="C27" s="19">
        <v>0.60851999999999995</v>
      </c>
      <c r="D27" s="19">
        <f t="shared" si="0"/>
        <v>0.67566499999999996</v>
      </c>
      <c r="E27" s="19"/>
      <c r="F27" s="20">
        <f>Banking_weighted!BZ151</f>
        <v>0</v>
      </c>
      <c r="G27" s="16"/>
    </row>
    <row r="28" spans="1:7" ht="13.15" x14ac:dyDescent="0.4">
      <c r="A28" s="17">
        <v>16072</v>
      </c>
      <c r="B28" s="18">
        <f t="shared" si="1"/>
        <v>1943</v>
      </c>
      <c r="C28" s="19">
        <v>0.67038999999999993</v>
      </c>
      <c r="D28" s="19">
        <f t="shared" si="0"/>
        <v>0.63945499999999988</v>
      </c>
      <c r="E28" s="19"/>
      <c r="F28" s="20">
        <f>Banking_weighted!BZ152</f>
        <v>0</v>
      </c>
      <c r="G28" s="16"/>
    </row>
    <row r="29" spans="1:7" ht="13.15" x14ac:dyDescent="0.4">
      <c r="A29" s="17">
        <v>16438</v>
      </c>
      <c r="B29" s="18">
        <f t="shared" si="1"/>
        <v>1944</v>
      </c>
      <c r="C29" s="19">
        <v>0.51680000000000004</v>
      </c>
      <c r="D29" s="19">
        <f t="shared" si="0"/>
        <v>0.59359499999999998</v>
      </c>
      <c r="E29" s="19"/>
      <c r="F29" s="20">
        <f>Banking_weighted!BZ153</f>
        <v>0</v>
      </c>
      <c r="G29" s="16"/>
    </row>
    <row r="30" spans="1:7" ht="13.15" x14ac:dyDescent="0.4">
      <c r="A30" s="17">
        <v>16803</v>
      </c>
      <c r="B30" s="18">
        <f t="shared" si="1"/>
        <v>1945</v>
      </c>
      <c r="C30" s="19">
        <v>0</v>
      </c>
      <c r="D30" s="19">
        <f t="shared" si="0"/>
        <v>0.25840000000000002</v>
      </c>
      <c r="E30" s="19"/>
      <c r="F30" s="20">
        <f>Banking_weighted!BZ154</f>
        <v>0</v>
      </c>
      <c r="G30" s="16"/>
    </row>
    <row r="31" spans="1:7" ht="13.15" x14ac:dyDescent="0.4">
      <c r="A31" s="17">
        <v>17168</v>
      </c>
      <c r="B31" s="18">
        <f t="shared" si="1"/>
        <v>1946</v>
      </c>
      <c r="C31" s="19">
        <v>0.31007999999999997</v>
      </c>
      <c r="D31" s="19">
        <f t="shared" si="0"/>
        <v>0.15503999999999998</v>
      </c>
      <c r="E31" s="19"/>
      <c r="F31" s="20">
        <f>Banking_weighted!BZ155</f>
        <v>0</v>
      </c>
      <c r="G31" s="16"/>
    </row>
    <row r="32" spans="1:7" ht="13.15" x14ac:dyDescent="0.4">
      <c r="A32" s="17">
        <v>17533</v>
      </c>
      <c r="B32" s="18">
        <f t="shared" si="1"/>
        <v>1947</v>
      </c>
      <c r="C32" s="19">
        <v>0</v>
      </c>
      <c r="D32" s="19">
        <f t="shared" si="0"/>
        <v>0.15503999999999998</v>
      </c>
      <c r="E32" s="19"/>
      <c r="F32" s="20">
        <f>Banking_weighted!BZ156</f>
        <v>3.7349999999999999</v>
      </c>
      <c r="G32" s="16"/>
    </row>
    <row r="33" spans="1:7" ht="13.15" x14ac:dyDescent="0.4">
      <c r="A33" s="17">
        <v>17899</v>
      </c>
      <c r="B33" s="18">
        <f t="shared" si="1"/>
        <v>1948</v>
      </c>
      <c r="C33" s="19">
        <v>1.8797000000000001</v>
      </c>
      <c r="D33" s="19">
        <f t="shared" si="0"/>
        <v>0.93985000000000007</v>
      </c>
      <c r="E33" s="19"/>
      <c r="F33" s="20">
        <f>Banking_weighted!BZ157</f>
        <v>7.47</v>
      </c>
      <c r="G33" s="16"/>
    </row>
    <row r="34" spans="1:7" ht="13.15" x14ac:dyDescent="0.4">
      <c r="A34" s="17">
        <v>18264</v>
      </c>
      <c r="B34" s="18">
        <f t="shared" si="1"/>
        <v>1949</v>
      </c>
      <c r="C34" s="19">
        <v>0</v>
      </c>
      <c r="D34" s="19">
        <f t="shared" si="0"/>
        <v>0.93985000000000007</v>
      </c>
      <c r="E34" s="19"/>
      <c r="F34" s="20">
        <f>Banking_weighted!BZ158</f>
        <v>3.7349999999999999</v>
      </c>
      <c r="G34" s="16"/>
    </row>
    <row r="35" spans="1:7" ht="13.15" x14ac:dyDescent="0.4">
      <c r="A35" s="17">
        <v>18629</v>
      </c>
      <c r="B35" s="18">
        <f t="shared" si="1"/>
        <v>1950</v>
      </c>
      <c r="C35" s="19">
        <v>0.45044999999999996</v>
      </c>
      <c r="D35" s="19">
        <f t="shared" si="0"/>
        <v>0.22522499999999998</v>
      </c>
      <c r="E35" s="19"/>
      <c r="F35" s="20">
        <f>Banking_weighted!BZ159</f>
        <v>0</v>
      </c>
      <c r="G35" s="16"/>
    </row>
    <row r="36" spans="1:7" ht="13.15" x14ac:dyDescent="0.4">
      <c r="A36" s="17">
        <v>18994</v>
      </c>
      <c r="B36" s="18">
        <f t="shared" si="1"/>
        <v>1951</v>
      </c>
      <c r="C36" s="19">
        <v>0</v>
      </c>
      <c r="D36" s="19">
        <f t="shared" si="0"/>
        <v>0.22522499999999998</v>
      </c>
      <c r="E36" s="19"/>
      <c r="F36" s="20">
        <f>Banking_weighted!BZ160</f>
        <v>0</v>
      </c>
      <c r="G36" s="16"/>
    </row>
    <row r="37" spans="1:7" ht="13.15" x14ac:dyDescent="0.4">
      <c r="A37" s="17">
        <v>19360</v>
      </c>
      <c r="B37" s="18">
        <f t="shared" si="1"/>
        <v>1952</v>
      </c>
      <c r="C37" s="19">
        <v>0</v>
      </c>
      <c r="D37" s="19">
        <f t="shared" si="0"/>
        <v>0</v>
      </c>
      <c r="E37" s="19"/>
      <c r="F37" s="20">
        <f>Banking_weighted!BZ161</f>
        <v>0</v>
      </c>
      <c r="G37" s="16"/>
    </row>
    <row r="38" spans="1:7" ht="13.15" x14ac:dyDescent="0.4">
      <c r="A38" s="17">
        <v>19725</v>
      </c>
      <c r="B38" s="18">
        <f t="shared" si="1"/>
        <v>1953</v>
      </c>
      <c r="C38" s="19">
        <v>0.47281000000000001</v>
      </c>
      <c r="D38" s="19">
        <f t="shared" si="0"/>
        <v>0.236405</v>
      </c>
      <c r="E38" s="19"/>
      <c r="F38" s="20">
        <f>Banking_weighted!BZ162</f>
        <v>0</v>
      </c>
      <c r="G38" s="16"/>
    </row>
    <row r="39" spans="1:7" ht="13.15" x14ac:dyDescent="0.4">
      <c r="A39" s="17">
        <v>20090</v>
      </c>
      <c r="B39" s="18">
        <f t="shared" si="1"/>
        <v>1954</v>
      </c>
      <c r="C39" s="19">
        <v>0.50505</v>
      </c>
      <c r="D39" s="19">
        <f t="shared" si="0"/>
        <v>0.48892999999999998</v>
      </c>
      <c r="E39" s="19"/>
      <c r="F39" s="20">
        <f>Banking_weighted!BZ163</f>
        <v>0</v>
      </c>
      <c r="G39" s="16"/>
    </row>
    <row r="40" spans="1:7" ht="13.15" x14ac:dyDescent="0.4">
      <c r="A40" s="17">
        <v>20455</v>
      </c>
      <c r="B40" s="18">
        <f t="shared" si="1"/>
        <v>1955</v>
      </c>
      <c r="C40" s="19">
        <v>0</v>
      </c>
      <c r="D40" s="19">
        <f t="shared" si="0"/>
        <v>0.252525</v>
      </c>
      <c r="E40" s="19"/>
      <c r="F40" s="20">
        <f>Banking_weighted!BZ164</f>
        <v>0</v>
      </c>
      <c r="G40" s="16"/>
    </row>
    <row r="41" spans="1:7" ht="13.15" x14ac:dyDescent="0.4">
      <c r="A41" s="17">
        <v>20821</v>
      </c>
      <c r="B41" s="18">
        <f t="shared" si="1"/>
        <v>1956</v>
      </c>
      <c r="C41" s="19">
        <v>0.45662000000000003</v>
      </c>
      <c r="D41" s="19">
        <f t="shared" si="0"/>
        <v>0.22831000000000001</v>
      </c>
      <c r="E41" s="19"/>
      <c r="F41" s="20">
        <f>Banking_weighted!BZ165</f>
        <v>0</v>
      </c>
      <c r="G41" s="16"/>
    </row>
    <row r="42" spans="1:7" ht="13.15" x14ac:dyDescent="0.4">
      <c r="A42" s="17">
        <v>21186</v>
      </c>
      <c r="B42" s="18">
        <f t="shared" si="1"/>
        <v>1957</v>
      </c>
      <c r="C42" s="19">
        <v>0</v>
      </c>
      <c r="D42" s="19">
        <f t="shared" si="0"/>
        <v>0.22831000000000001</v>
      </c>
      <c r="E42" s="19"/>
      <c r="F42" s="20">
        <f>Banking_weighted!BZ166</f>
        <v>0</v>
      </c>
      <c r="G42" s="16"/>
    </row>
    <row r="43" spans="1:7" ht="13.15" x14ac:dyDescent="0.4">
      <c r="A43" s="17">
        <v>21551</v>
      </c>
      <c r="B43" s="18">
        <f t="shared" si="1"/>
        <v>1958</v>
      </c>
      <c r="C43" s="19">
        <v>0</v>
      </c>
      <c r="D43" s="19">
        <f t="shared" si="0"/>
        <v>0</v>
      </c>
      <c r="E43" s="19"/>
      <c r="F43" s="20">
        <f>Banking_weighted!BZ167</f>
        <v>0</v>
      </c>
      <c r="G43" s="16"/>
    </row>
    <row r="44" spans="1:7" ht="13.15" x14ac:dyDescent="0.4">
      <c r="A44" s="17">
        <v>21916</v>
      </c>
      <c r="B44" s="18">
        <f t="shared" si="1"/>
        <v>1959</v>
      </c>
      <c r="C44" s="19">
        <v>0.73936999999999997</v>
      </c>
      <c r="D44" s="19">
        <f t="shared" si="0"/>
        <v>0.36968499999999999</v>
      </c>
      <c r="E44" s="19"/>
      <c r="F44" s="20">
        <f>Banking_weighted!BZ168</f>
        <v>0</v>
      </c>
      <c r="G44" s="16"/>
    </row>
    <row r="45" spans="1:7" ht="13.15" x14ac:dyDescent="0.4">
      <c r="A45" s="17">
        <v>22282</v>
      </c>
      <c r="B45" s="18">
        <f t="shared" si="1"/>
        <v>1960</v>
      </c>
      <c r="C45" s="19">
        <v>1.07334</v>
      </c>
      <c r="D45" s="19">
        <f t="shared" si="0"/>
        <v>0.90635500000000002</v>
      </c>
      <c r="E45" s="19"/>
      <c r="F45" s="20">
        <f>Banking_weighted!BZ169</f>
        <v>0</v>
      </c>
      <c r="G45" s="16"/>
    </row>
    <row r="46" spans="1:7" ht="13.15" x14ac:dyDescent="0.4">
      <c r="A46" s="17">
        <v>22647</v>
      </c>
      <c r="B46" s="18">
        <f t="shared" si="1"/>
        <v>1961</v>
      </c>
      <c r="C46" s="19">
        <v>1.4678899999999999</v>
      </c>
      <c r="D46" s="19">
        <f t="shared" si="0"/>
        <v>1.2706149999999998</v>
      </c>
      <c r="E46" s="19"/>
      <c r="F46" s="20">
        <f>Banking_weighted!BZ170</f>
        <v>0</v>
      </c>
      <c r="G46" s="16"/>
    </row>
    <row r="47" spans="1:7" ht="13.15" x14ac:dyDescent="0.4">
      <c r="A47" s="17">
        <v>23012</v>
      </c>
      <c r="B47" s="18">
        <f t="shared" si="1"/>
        <v>1962</v>
      </c>
      <c r="C47" s="19">
        <v>1.1605399999999999</v>
      </c>
      <c r="D47" s="19">
        <f t="shared" si="0"/>
        <v>1.3142149999999999</v>
      </c>
      <c r="E47" s="19"/>
      <c r="F47" s="20">
        <f>Banking_weighted!BZ171</f>
        <v>0</v>
      </c>
      <c r="G47" s="16"/>
    </row>
    <row r="48" spans="1:7" ht="13.15" x14ac:dyDescent="0.4">
      <c r="A48" s="17">
        <v>23377</v>
      </c>
      <c r="B48" s="18">
        <f t="shared" si="1"/>
        <v>1963</v>
      </c>
      <c r="C48" s="19">
        <v>0</v>
      </c>
      <c r="D48" s="19">
        <f t="shared" si="0"/>
        <v>0.58026999999999995</v>
      </c>
      <c r="E48" s="19"/>
      <c r="F48" s="20">
        <f>Banking_weighted!BZ172</f>
        <v>0.35</v>
      </c>
      <c r="G48" s="16"/>
    </row>
    <row r="49" spans="1:7" ht="13.15" x14ac:dyDescent="0.4">
      <c r="A49" s="17">
        <v>23743</v>
      </c>
      <c r="B49" s="18">
        <f t="shared" si="1"/>
        <v>1964</v>
      </c>
      <c r="C49" s="19">
        <v>0</v>
      </c>
      <c r="D49" s="19">
        <f t="shared" si="0"/>
        <v>0</v>
      </c>
      <c r="E49" s="19"/>
      <c r="F49" s="20">
        <f>Banking_weighted!BZ173</f>
        <v>0.35</v>
      </c>
      <c r="G49" s="16"/>
    </row>
    <row r="50" spans="1:7" ht="13.15" x14ac:dyDescent="0.4">
      <c r="A50" s="17">
        <v>24108</v>
      </c>
      <c r="B50" s="18">
        <f t="shared" si="1"/>
        <v>1965</v>
      </c>
      <c r="C50" s="19">
        <v>0.41494000000000003</v>
      </c>
      <c r="D50" s="19">
        <f t="shared" si="0"/>
        <v>0.20747000000000002</v>
      </c>
      <c r="E50" s="19"/>
      <c r="F50" s="20">
        <f>Banking_weighted!BZ174</f>
        <v>0</v>
      </c>
      <c r="G50" s="16"/>
    </row>
    <row r="51" spans="1:7" ht="13.15" x14ac:dyDescent="0.4">
      <c r="A51" s="17">
        <v>24473</v>
      </c>
      <c r="B51" s="18">
        <f t="shared" si="1"/>
        <v>1966</v>
      </c>
      <c r="C51" s="19">
        <v>0</v>
      </c>
      <c r="D51" s="19">
        <f t="shared" si="0"/>
        <v>0.20747000000000002</v>
      </c>
      <c r="E51" s="19"/>
      <c r="F51" s="20">
        <f>Banking_weighted!BZ175</f>
        <v>0</v>
      </c>
      <c r="G51" s="16"/>
    </row>
    <row r="52" spans="1:7" ht="13.15" x14ac:dyDescent="0.4">
      <c r="A52" s="17">
        <v>24838</v>
      </c>
      <c r="B52" s="18">
        <f t="shared" si="1"/>
        <v>1967</v>
      </c>
      <c r="C52" s="19">
        <v>0.38535999999999998</v>
      </c>
      <c r="D52" s="19">
        <f t="shared" si="0"/>
        <v>0.19267999999999999</v>
      </c>
      <c r="E52" s="19"/>
      <c r="F52" s="20">
        <f>Banking_weighted!BZ176</f>
        <v>0</v>
      </c>
      <c r="G52" s="16"/>
    </row>
    <row r="53" spans="1:7" ht="13.15" x14ac:dyDescent="0.4">
      <c r="A53" s="17">
        <v>25204</v>
      </c>
      <c r="B53" s="18">
        <f t="shared" si="1"/>
        <v>1968</v>
      </c>
      <c r="C53" s="19">
        <v>0</v>
      </c>
      <c r="D53" s="19">
        <f t="shared" si="0"/>
        <v>0.19267999999999999</v>
      </c>
      <c r="E53" s="19"/>
      <c r="F53" s="20">
        <f>Banking_weighted!BZ177</f>
        <v>0</v>
      </c>
      <c r="G53" s="16"/>
    </row>
    <row r="54" spans="1:7" ht="13.15" x14ac:dyDescent="0.4">
      <c r="A54" s="17">
        <v>25569</v>
      </c>
      <c r="B54" s="18">
        <f t="shared" si="1"/>
        <v>1969</v>
      </c>
      <c r="C54" s="19">
        <v>8.7412599999999987</v>
      </c>
      <c r="D54" s="19">
        <f t="shared" si="0"/>
        <v>4.3706299999999993</v>
      </c>
      <c r="E54" s="19"/>
      <c r="F54" s="20">
        <f>Banking_weighted!BZ178</f>
        <v>0</v>
      </c>
      <c r="G54" s="16"/>
    </row>
    <row r="55" spans="1:7" ht="13.15" x14ac:dyDescent="0.4">
      <c r="A55" s="17">
        <v>25934</v>
      </c>
      <c r="B55" s="18">
        <f t="shared" si="1"/>
        <v>1970</v>
      </c>
      <c r="C55" s="19">
        <v>1.14286</v>
      </c>
      <c r="D55" s="19">
        <f t="shared" si="0"/>
        <v>4.9420599999999997</v>
      </c>
      <c r="E55" s="19"/>
      <c r="F55" s="20">
        <f>Banking_weighted!BZ179</f>
        <v>0</v>
      </c>
      <c r="G55" s="16"/>
    </row>
    <row r="56" spans="1:7" ht="13.15" x14ac:dyDescent="0.4">
      <c r="A56" s="17">
        <v>26299</v>
      </c>
      <c r="B56" s="18">
        <f t="shared" si="1"/>
        <v>1971</v>
      </c>
      <c r="C56" s="19">
        <v>1.9417500000000001</v>
      </c>
      <c r="D56" s="19">
        <f t="shared" si="0"/>
        <v>1.542305</v>
      </c>
      <c r="E56" s="19"/>
      <c r="F56" s="20">
        <f>Banking_weighted!BZ180</f>
        <v>7.0000000000000007E-2</v>
      </c>
      <c r="G56" s="16"/>
    </row>
    <row r="57" spans="1:7" ht="13.15" x14ac:dyDescent="0.4">
      <c r="A57" s="17">
        <v>26665</v>
      </c>
      <c r="B57" s="18">
        <f t="shared" si="1"/>
        <v>1972</v>
      </c>
      <c r="C57" s="19">
        <v>1.2820500000000001</v>
      </c>
      <c r="D57" s="19">
        <f t="shared" si="0"/>
        <v>1.6119000000000001</v>
      </c>
      <c r="E57" s="19"/>
      <c r="F57" s="20">
        <f>Banking_weighted!BZ181</f>
        <v>7.0000000000000007E-2</v>
      </c>
      <c r="G57" s="16"/>
    </row>
    <row r="58" spans="1:7" ht="13.15" x14ac:dyDescent="0.4">
      <c r="A58" s="17">
        <v>27030</v>
      </c>
      <c r="B58" s="18">
        <f t="shared" si="1"/>
        <v>1973</v>
      </c>
      <c r="C58" s="19">
        <v>1.3422800000000001</v>
      </c>
      <c r="D58" s="19">
        <f t="shared" si="0"/>
        <v>1.3121650000000002</v>
      </c>
      <c r="E58" s="19"/>
      <c r="F58" s="20">
        <f>Banking_weighted!BZ182</f>
        <v>0</v>
      </c>
      <c r="G58" s="16"/>
    </row>
    <row r="59" spans="1:7" ht="13.15" x14ac:dyDescent="0.4">
      <c r="A59" s="17">
        <v>27395</v>
      </c>
      <c r="B59" s="18">
        <f t="shared" si="1"/>
        <v>1974</v>
      </c>
      <c r="C59" s="19">
        <v>1.7429199999999998</v>
      </c>
      <c r="D59" s="19">
        <f t="shared" si="0"/>
        <v>1.5426</v>
      </c>
      <c r="E59" s="19"/>
      <c r="F59" s="20">
        <f>Banking_weighted!BZ183</f>
        <v>4.1100000000000003</v>
      </c>
      <c r="G59" s="16"/>
    </row>
    <row r="60" spans="1:7" ht="13.15" x14ac:dyDescent="0.4">
      <c r="A60" s="17">
        <v>27760</v>
      </c>
      <c r="B60" s="18">
        <f t="shared" si="1"/>
        <v>1975</v>
      </c>
      <c r="C60" s="19">
        <v>0.8714599999999999</v>
      </c>
      <c r="D60" s="19">
        <f t="shared" si="0"/>
        <v>1.3071899999999999</v>
      </c>
      <c r="E60" s="19"/>
      <c r="F60" s="20">
        <f>Banking_weighted!BZ184</f>
        <v>8.2200000000000006</v>
      </c>
      <c r="G60" s="16"/>
    </row>
    <row r="61" spans="1:7" ht="13.15" x14ac:dyDescent="0.4">
      <c r="A61" s="17">
        <v>28126</v>
      </c>
      <c r="B61" s="18">
        <f t="shared" si="1"/>
        <v>1976</v>
      </c>
      <c r="C61" s="19">
        <v>1.3452900000000001</v>
      </c>
      <c r="D61" s="19">
        <f t="shared" si="0"/>
        <v>1.1083750000000001</v>
      </c>
      <c r="E61" s="19"/>
      <c r="F61" s="20">
        <f>Banking_weighted!BZ185</f>
        <v>8.41</v>
      </c>
      <c r="G61" s="16"/>
    </row>
    <row r="62" spans="1:7" ht="13.15" x14ac:dyDescent="0.4">
      <c r="A62" s="17">
        <v>28491</v>
      </c>
      <c r="B62" s="18">
        <f t="shared" si="1"/>
        <v>1977</v>
      </c>
      <c r="C62" s="19">
        <v>1.7897099999999999</v>
      </c>
      <c r="D62" s="19">
        <f t="shared" si="0"/>
        <v>1.5674999999999999</v>
      </c>
      <c r="E62" s="19"/>
      <c r="F62" s="20">
        <f>Banking_weighted!BZ186</f>
        <v>5.4300000000000006</v>
      </c>
      <c r="G62" s="16"/>
    </row>
    <row r="63" spans="1:7" ht="13.15" x14ac:dyDescent="0.4">
      <c r="A63" s="17">
        <v>28856</v>
      </c>
      <c r="B63" s="18">
        <f t="shared" si="1"/>
        <v>1978</v>
      </c>
      <c r="C63" s="19">
        <v>0.41754000000000002</v>
      </c>
      <c r="D63" s="19">
        <f t="shared" si="0"/>
        <v>1.1036250000000001</v>
      </c>
      <c r="E63" s="19"/>
      <c r="F63" s="20">
        <f>Banking_weighted!BZ187</f>
        <v>2.13</v>
      </c>
      <c r="G63" s="16"/>
    </row>
    <row r="64" spans="1:7" ht="13.15" x14ac:dyDescent="0.4">
      <c r="A64" s="17">
        <v>29221</v>
      </c>
      <c r="B64" s="18">
        <f t="shared" si="1"/>
        <v>1979</v>
      </c>
      <c r="C64" s="19">
        <v>1.6129</v>
      </c>
      <c r="D64" s="19">
        <f t="shared" si="0"/>
        <v>1.01522</v>
      </c>
      <c r="E64" s="19"/>
      <c r="F64" s="20">
        <f>Banking_weighted!BZ188</f>
        <v>1.9550000000000001</v>
      </c>
      <c r="G64" s="16"/>
    </row>
    <row r="65" spans="1:7" ht="13.15" x14ac:dyDescent="0.4">
      <c r="A65" s="17">
        <v>29587</v>
      </c>
      <c r="B65" s="18">
        <f t="shared" si="1"/>
        <v>1980</v>
      </c>
      <c r="C65" s="19">
        <v>0.70299</v>
      </c>
      <c r="D65" s="19">
        <f t="shared" si="0"/>
        <v>1.157945</v>
      </c>
      <c r="E65" s="19"/>
      <c r="F65" s="20">
        <f>Banking_weighted!BZ189</f>
        <v>2.3050000000000002</v>
      </c>
      <c r="G65" s="16"/>
    </row>
    <row r="66" spans="1:7" ht="13.15" x14ac:dyDescent="0.4">
      <c r="A66" s="17">
        <v>29952</v>
      </c>
      <c r="B66" s="18">
        <f t="shared" si="1"/>
        <v>1981</v>
      </c>
      <c r="C66" s="19">
        <v>3.5598699999999996</v>
      </c>
      <c r="D66" s="19">
        <f t="shared" si="0"/>
        <v>2.1314299999999999</v>
      </c>
      <c r="E66" s="19"/>
      <c r="F66" s="20">
        <f>Banking_weighted!BZ190</f>
        <v>3.8050000000000002</v>
      </c>
      <c r="G66" s="16"/>
    </row>
    <row r="67" spans="1:7" ht="13.15" x14ac:dyDescent="0.4">
      <c r="A67" s="17">
        <v>30317</v>
      </c>
      <c r="B67" s="18">
        <f t="shared" si="1"/>
        <v>1982</v>
      </c>
      <c r="C67" s="19">
        <v>3.8179200000000004</v>
      </c>
      <c r="D67" s="19">
        <f t="shared" si="0"/>
        <v>3.688895</v>
      </c>
      <c r="E67" s="19"/>
      <c r="F67" s="20">
        <f>Banking_weighted!BZ191</f>
        <v>5.37</v>
      </c>
      <c r="G67" s="16"/>
    </row>
    <row r="68" spans="1:7" ht="13.15" x14ac:dyDescent="0.4">
      <c r="A68" s="17">
        <v>30682</v>
      </c>
      <c r="B68" s="18">
        <f t="shared" si="1"/>
        <v>1983</v>
      </c>
      <c r="C68" s="19">
        <v>3.3241000000000001</v>
      </c>
      <c r="D68" s="19">
        <f t="shared" si="0"/>
        <v>3.5710100000000002</v>
      </c>
      <c r="E68" s="19"/>
      <c r="F68" s="20">
        <f>Banking_weighted!BZ192</f>
        <v>5.1400000000000006</v>
      </c>
      <c r="G68" s="16"/>
    </row>
    <row r="69" spans="1:7" ht="13.15" x14ac:dyDescent="0.4">
      <c r="A69" s="17">
        <v>31048</v>
      </c>
      <c r="B69" s="18">
        <f t="shared" si="1"/>
        <v>1984</v>
      </c>
      <c r="C69" s="19">
        <v>3.6697300000000004</v>
      </c>
      <c r="D69" s="19">
        <f t="shared" ref="D69:D92" si="2">AVERAGE(C68:C69)</f>
        <v>3.4969150000000004</v>
      </c>
      <c r="E69" s="19"/>
      <c r="F69" s="20">
        <f>Banking_weighted!BZ193</f>
        <v>8.36</v>
      </c>
      <c r="G69" s="16"/>
    </row>
    <row r="70" spans="1:7" ht="13.15" x14ac:dyDescent="0.4">
      <c r="A70" s="17">
        <v>31413</v>
      </c>
      <c r="B70" s="18">
        <f t="shared" si="1"/>
        <v>1985</v>
      </c>
      <c r="C70" s="19">
        <v>5.6444000000000001</v>
      </c>
      <c r="D70" s="19">
        <f t="shared" si="2"/>
        <v>4.6570650000000002</v>
      </c>
      <c r="E70" s="19"/>
      <c r="F70" s="20">
        <f>Banking_weighted!BZ194</f>
        <v>8.43</v>
      </c>
      <c r="G70" s="16"/>
    </row>
    <row r="71" spans="1:7" ht="13.15" x14ac:dyDescent="0.4">
      <c r="A71" s="17">
        <v>31778</v>
      </c>
      <c r="B71" s="18">
        <f t="shared" ref="B71:B91" si="3">B70+1</f>
        <v>1986</v>
      </c>
      <c r="C71" s="19">
        <v>4.2343000000000002</v>
      </c>
      <c r="D71" s="19">
        <f t="shared" si="2"/>
        <v>4.9393500000000001</v>
      </c>
      <c r="E71" s="19"/>
      <c r="F71" s="20">
        <f>Banking_weighted!BZ195</f>
        <v>3.4249999999999998</v>
      </c>
      <c r="G71" s="16"/>
    </row>
    <row r="72" spans="1:7" ht="13.15" x14ac:dyDescent="0.4">
      <c r="A72" s="17">
        <v>32143</v>
      </c>
      <c r="B72" s="18">
        <f t="shared" si="3"/>
        <v>1987</v>
      </c>
      <c r="C72" s="19">
        <v>3.5980199999999996</v>
      </c>
      <c r="D72" s="19">
        <f t="shared" si="2"/>
        <v>3.9161599999999996</v>
      </c>
      <c r="E72" s="19"/>
      <c r="F72" s="20">
        <f>Banking_weighted!BZ196</f>
        <v>1.96</v>
      </c>
      <c r="G72" s="16"/>
    </row>
    <row r="73" spans="1:7" ht="13.15" x14ac:dyDescent="0.4">
      <c r="A73" s="17">
        <v>32509</v>
      </c>
      <c r="B73" s="18">
        <f t="shared" si="3"/>
        <v>1988</v>
      </c>
      <c r="C73" s="19">
        <v>5.7971000000000004</v>
      </c>
      <c r="D73" s="19">
        <f t="shared" si="2"/>
        <v>4.6975600000000002</v>
      </c>
      <c r="E73" s="19"/>
      <c r="F73" s="20">
        <f>Banking_weighted!BZ197</f>
        <v>1.2400000000000002</v>
      </c>
      <c r="G73" s="16"/>
    </row>
    <row r="74" spans="1:7" ht="13.15" x14ac:dyDescent="0.4">
      <c r="A74" s="17">
        <v>32874</v>
      </c>
      <c r="B74" s="18">
        <f t="shared" si="3"/>
        <v>1989</v>
      </c>
      <c r="C74" s="19">
        <v>10.07893</v>
      </c>
      <c r="D74" s="19">
        <f t="shared" si="2"/>
        <v>7.938015</v>
      </c>
      <c r="E74" s="19"/>
      <c r="F74" s="20">
        <f>Banking_weighted!BZ198</f>
        <v>1.5449999999999999</v>
      </c>
      <c r="G74" s="16"/>
    </row>
    <row r="75" spans="1:7" ht="13.15" x14ac:dyDescent="0.4">
      <c r="A75" s="17">
        <v>33239</v>
      </c>
      <c r="B75" s="18">
        <f t="shared" si="3"/>
        <v>1990</v>
      </c>
      <c r="C75" s="19">
        <v>10.39531</v>
      </c>
      <c r="D75" s="19">
        <f t="shared" si="2"/>
        <v>10.237120000000001</v>
      </c>
      <c r="E75" s="19"/>
      <c r="F75" s="20">
        <f>Banking_weighted!BZ199</f>
        <v>3.9649999999999999</v>
      </c>
      <c r="G75" s="16"/>
    </row>
    <row r="76" spans="1:7" ht="13.15" x14ac:dyDescent="0.4">
      <c r="A76" s="17">
        <v>33604</v>
      </c>
      <c r="B76" s="18">
        <f t="shared" si="3"/>
        <v>1991</v>
      </c>
      <c r="C76" s="19">
        <v>4.8414000000000001</v>
      </c>
      <c r="D76" s="19">
        <f t="shared" si="2"/>
        <v>7.6183550000000002</v>
      </c>
      <c r="E76" s="19"/>
      <c r="F76" s="20">
        <f>Banking_weighted!BZ200</f>
        <v>6.61</v>
      </c>
      <c r="G76" s="16"/>
    </row>
    <row r="77" spans="1:7" ht="13.15" x14ac:dyDescent="0.4">
      <c r="A77" s="17">
        <v>33970</v>
      </c>
      <c r="B77" s="18">
        <f t="shared" si="3"/>
        <v>1992</v>
      </c>
      <c r="C77" s="19">
        <v>3.6682600000000001</v>
      </c>
      <c r="D77" s="19">
        <f t="shared" si="2"/>
        <v>4.2548300000000001</v>
      </c>
      <c r="E77" s="19"/>
      <c r="F77" s="20">
        <f>Banking_weighted!BZ201</f>
        <v>10.95</v>
      </c>
      <c r="G77" s="16"/>
    </row>
    <row r="78" spans="1:7" ht="13.15" x14ac:dyDescent="0.4">
      <c r="A78" s="17">
        <v>34335</v>
      </c>
      <c r="B78" s="18">
        <f t="shared" si="3"/>
        <v>1993</v>
      </c>
      <c r="C78" s="19">
        <v>1.9429999999999998</v>
      </c>
      <c r="D78" s="19">
        <f t="shared" si="2"/>
        <v>2.8056299999999998</v>
      </c>
      <c r="E78" s="19"/>
      <c r="F78" s="20">
        <f>Banking_weighted!BZ202</f>
        <v>14.625</v>
      </c>
      <c r="G78" s="16"/>
    </row>
    <row r="79" spans="1:7" ht="13.15" x14ac:dyDescent="0.4">
      <c r="A79" s="17">
        <v>34700</v>
      </c>
      <c r="B79" s="18">
        <f t="shared" si="3"/>
        <v>1994</v>
      </c>
      <c r="C79" s="19">
        <v>3.3261799999999999</v>
      </c>
      <c r="D79" s="19">
        <f t="shared" si="2"/>
        <v>2.6345899999999998</v>
      </c>
      <c r="E79" s="19"/>
      <c r="F79" s="20">
        <f>Banking_weighted!BZ203</f>
        <v>17.47</v>
      </c>
      <c r="G79" s="16"/>
    </row>
    <row r="80" spans="1:7" ht="13.15" x14ac:dyDescent="0.4">
      <c r="A80" s="17">
        <v>35065</v>
      </c>
      <c r="B80" s="18">
        <f t="shared" si="3"/>
        <v>1995</v>
      </c>
      <c r="C80" s="19">
        <v>1.6732299999999998</v>
      </c>
      <c r="D80" s="19">
        <f t="shared" si="2"/>
        <v>2.4997049999999996</v>
      </c>
      <c r="E80" s="19"/>
      <c r="F80" s="20">
        <f>Banking_weighted!BZ204</f>
        <v>21.145</v>
      </c>
      <c r="G80" s="16"/>
    </row>
    <row r="81" spans="1:7" ht="13.15" x14ac:dyDescent="0.4">
      <c r="A81" s="17">
        <v>35431</v>
      </c>
      <c r="B81" s="18">
        <f t="shared" si="3"/>
        <v>1996</v>
      </c>
      <c r="C81" s="19">
        <v>2.0636299999999999</v>
      </c>
      <c r="D81" s="19">
        <f t="shared" si="2"/>
        <v>1.8684299999999998</v>
      </c>
      <c r="E81" s="19"/>
      <c r="F81" s="20">
        <f>Banking_weighted!BZ205</f>
        <v>19.36</v>
      </c>
      <c r="G81" s="16"/>
    </row>
    <row r="82" spans="1:7" ht="13.15" x14ac:dyDescent="0.4">
      <c r="A82" s="17">
        <v>35796</v>
      </c>
      <c r="B82" s="18">
        <f t="shared" si="3"/>
        <v>1997</v>
      </c>
      <c r="C82" s="19">
        <v>3.5184600000000001</v>
      </c>
      <c r="D82" s="19">
        <f t="shared" si="2"/>
        <v>2.791045</v>
      </c>
      <c r="E82" s="19"/>
      <c r="F82" s="20">
        <f>Banking_weighted!BZ206</f>
        <v>18.189999999999998</v>
      </c>
      <c r="G82" s="16"/>
    </row>
    <row r="83" spans="1:7" ht="13.15" x14ac:dyDescent="0.4">
      <c r="A83" s="17">
        <v>36161</v>
      </c>
      <c r="B83" s="18">
        <f t="shared" si="3"/>
        <v>1998</v>
      </c>
      <c r="C83" s="19">
        <v>5.8308999999999997</v>
      </c>
      <c r="D83" s="19">
        <f t="shared" si="2"/>
        <v>4.6746800000000004</v>
      </c>
      <c r="E83" s="19"/>
      <c r="F83" s="20">
        <f>Banking_weighted!BZ207</f>
        <v>23.629999999999995</v>
      </c>
      <c r="G83" s="16"/>
    </row>
    <row r="84" spans="1:7" ht="13.15" x14ac:dyDescent="0.4">
      <c r="A84" s="17">
        <v>36526</v>
      </c>
      <c r="B84" s="18">
        <f t="shared" si="3"/>
        <v>1999</v>
      </c>
      <c r="C84" s="19">
        <v>6.2714099999999995</v>
      </c>
      <c r="D84" s="19">
        <f t="shared" si="2"/>
        <v>6.0511549999999996</v>
      </c>
      <c r="E84" s="19"/>
      <c r="F84" s="20">
        <f>Banking_weighted!BZ208</f>
        <v>24.979999999999997</v>
      </c>
      <c r="G84" s="16"/>
    </row>
    <row r="85" spans="1:7" ht="13.15" x14ac:dyDescent="0.4">
      <c r="A85" s="17">
        <v>36892</v>
      </c>
      <c r="B85" s="18">
        <f t="shared" si="3"/>
        <v>2000</v>
      </c>
      <c r="C85" s="19">
        <v>10.59381</v>
      </c>
      <c r="D85" s="19">
        <f t="shared" si="2"/>
        <v>8.4326100000000004</v>
      </c>
      <c r="E85" s="19"/>
      <c r="F85" s="20">
        <f>Banking_weighted!BZ209</f>
        <v>18.984999999999999</v>
      </c>
      <c r="G85" s="16"/>
    </row>
    <row r="86" spans="1:7" ht="13.15" x14ac:dyDescent="0.4">
      <c r="A86" s="17">
        <v>37257</v>
      </c>
      <c r="B86" s="18">
        <f t="shared" si="3"/>
        <v>2001</v>
      </c>
      <c r="C86" s="19">
        <v>8.2531800000000004</v>
      </c>
      <c r="D86" s="19">
        <f t="shared" si="2"/>
        <v>9.4234949999999991</v>
      </c>
      <c r="E86" s="19"/>
      <c r="F86" s="20">
        <f>Banking_weighted!BZ210</f>
        <v>14.355</v>
      </c>
      <c r="G86" s="16"/>
    </row>
    <row r="87" spans="1:7" ht="13.15" x14ac:dyDescent="0.4">
      <c r="A87" s="17">
        <v>37622</v>
      </c>
      <c r="B87" s="18">
        <f t="shared" si="3"/>
        <v>2002</v>
      </c>
      <c r="C87" s="19">
        <v>5.1330200000000001</v>
      </c>
      <c r="D87" s="19">
        <f t="shared" si="2"/>
        <v>6.6931000000000003</v>
      </c>
      <c r="E87" s="19"/>
      <c r="F87" s="20">
        <f>Banking_weighted!BZ211</f>
        <v>8.129999999999999</v>
      </c>
      <c r="G87" s="16"/>
    </row>
    <row r="88" spans="1:7" ht="13.15" x14ac:dyDescent="0.4">
      <c r="A88" s="17">
        <v>37987</v>
      </c>
      <c r="B88" s="18">
        <f t="shared" si="3"/>
        <v>2003</v>
      </c>
      <c r="C88" s="19">
        <v>2.4081899999999998</v>
      </c>
      <c r="D88" s="19">
        <f t="shared" si="2"/>
        <v>3.7706049999999998</v>
      </c>
      <c r="E88" s="19"/>
      <c r="F88" s="20">
        <f>Banking_weighted!BZ212</f>
        <v>2.0100000000000002</v>
      </c>
      <c r="G88" s="16"/>
    </row>
    <row r="89" spans="1:7" ht="13.15" x14ac:dyDescent="0.4">
      <c r="A89" s="17">
        <v>38353</v>
      </c>
      <c r="B89" s="18">
        <f t="shared" si="3"/>
        <v>2004</v>
      </c>
      <c r="C89" s="19">
        <v>1.7967500000000001</v>
      </c>
      <c r="D89" s="19">
        <f t="shared" si="2"/>
        <v>2.1024699999999998</v>
      </c>
      <c r="E89" s="19"/>
      <c r="F89" s="20">
        <f>Banking_weighted!BZ213</f>
        <v>0.75499999999999989</v>
      </c>
      <c r="G89" s="16"/>
    </row>
    <row r="90" spans="1:7" ht="13.15" x14ac:dyDescent="0.4">
      <c r="A90" s="17">
        <v>38718</v>
      </c>
      <c r="B90" s="18">
        <f t="shared" si="3"/>
        <v>2005</v>
      </c>
      <c r="C90" s="19">
        <v>1.5739800000000002</v>
      </c>
      <c r="D90" s="19">
        <f t="shared" si="2"/>
        <v>1.685365</v>
      </c>
      <c r="E90" s="19"/>
      <c r="F90" s="20">
        <f>Banking_weighted!BZ214</f>
        <v>0.35</v>
      </c>
      <c r="G90" s="16"/>
    </row>
    <row r="91" spans="1:7" ht="13.15" x14ac:dyDescent="0.4">
      <c r="A91" s="17">
        <v>39083</v>
      </c>
      <c r="B91" s="18">
        <f t="shared" si="3"/>
        <v>2006</v>
      </c>
      <c r="C91" s="21">
        <v>1.8229548000000002</v>
      </c>
      <c r="D91" s="19">
        <f t="shared" si="2"/>
        <v>1.6984674000000002</v>
      </c>
      <c r="E91" s="19"/>
      <c r="F91" s="20">
        <f>Banking_weighted!BZ215</f>
        <v>0.22500000000000001</v>
      </c>
      <c r="G91" s="16"/>
    </row>
    <row r="92" spans="1:7" ht="13.15" x14ac:dyDescent="0.4">
      <c r="A92" s="17">
        <v>39448</v>
      </c>
      <c r="B92" s="16">
        <v>2007</v>
      </c>
      <c r="C92" s="21">
        <v>4.6096344</v>
      </c>
      <c r="D92" s="19">
        <f t="shared" si="2"/>
        <v>3.2162946000000003</v>
      </c>
      <c r="E92" s="19"/>
      <c r="F92" s="20">
        <f>Banking_weighted!BZ216</f>
        <v>12.025</v>
      </c>
      <c r="G92" s="16"/>
    </row>
    <row r="93" spans="1:7" ht="13.15" x14ac:dyDescent="0.4">
      <c r="A93" s="17">
        <v>39814</v>
      </c>
      <c r="B93" s="16">
        <v>2008</v>
      </c>
      <c r="C93" s="22"/>
      <c r="D93" s="22"/>
      <c r="E93" s="22"/>
      <c r="F93" s="20">
        <f>Banking_weighted!BZ217</f>
        <v>32.57</v>
      </c>
      <c r="G93" s="16"/>
    </row>
    <row r="94" spans="1:7" ht="13.15" x14ac:dyDescent="0.4">
      <c r="G94" s="16"/>
    </row>
    <row r="95" spans="1:7" ht="13.15" x14ac:dyDescent="0.4">
      <c r="A95" s="16"/>
      <c r="B95" s="16"/>
      <c r="C95" s="16"/>
      <c r="D95" s="16"/>
      <c r="E95" s="16"/>
      <c r="F95" s="16"/>
      <c r="G95" s="16"/>
    </row>
    <row r="96" spans="1:7" ht="13.15" x14ac:dyDescent="0.4">
      <c r="A96" s="16"/>
      <c r="B96" s="16"/>
      <c r="C96" s="16"/>
      <c r="D96" s="16"/>
      <c r="E96" s="16"/>
      <c r="F96" s="16"/>
      <c r="G96" s="16"/>
    </row>
    <row r="97" spans="1:7" ht="13.15" x14ac:dyDescent="0.4">
      <c r="A97" s="16"/>
      <c r="B97" s="16"/>
      <c r="C97" s="16"/>
      <c r="D97" s="16"/>
      <c r="E97" s="16"/>
      <c r="F97" s="16"/>
      <c r="G97" s="16"/>
    </row>
    <row r="98" spans="1:7" ht="13.15" x14ac:dyDescent="0.4">
      <c r="A98" s="16"/>
      <c r="B98" s="16"/>
      <c r="C98" s="16"/>
      <c r="D98" s="16"/>
      <c r="E98" s="16"/>
      <c r="F98" s="16"/>
      <c r="G98" s="16"/>
    </row>
    <row r="99" spans="1:7" ht="13.15" x14ac:dyDescent="0.4">
      <c r="A99" s="16"/>
      <c r="B99" s="16"/>
      <c r="C99" s="16"/>
      <c r="D99" s="16"/>
      <c r="E99" s="16"/>
      <c r="F99" s="16"/>
      <c r="G99" s="16"/>
    </row>
    <row r="100" spans="1:7" ht="13.15" x14ac:dyDescent="0.4">
      <c r="A100" s="16"/>
      <c r="B100" s="16"/>
      <c r="C100" s="16"/>
      <c r="D100" s="16"/>
      <c r="E100" s="16"/>
      <c r="F100" s="16"/>
      <c r="G100" s="16"/>
    </row>
    <row r="101" spans="1:7" ht="13.15" x14ac:dyDescent="0.4">
      <c r="A101" s="16" t="s">
        <v>20</v>
      </c>
      <c r="B101" s="16"/>
      <c r="C101" s="16"/>
      <c r="D101" s="16"/>
      <c r="E101" s="16"/>
      <c r="F101" s="16"/>
      <c r="G101" s="16"/>
    </row>
    <row r="102" spans="1:7" ht="13.15" x14ac:dyDescent="0.4">
      <c r="A102" s="16" t="s">
        <v>22</v>
      </c>
      <c r="B102" s="16"/>
      <c r="C102" s="16"/>
      <c r="D102" s="16"/>
      <c r="E102" s="16"/>
      <c r="F102" s="16"/>
      <c r="G102" s="16"/>
    </row>
    <row r="103" spans="1:7" ht="13.15" x14ac:dyDescent="0.4">
      <c r="A103" s="23" t="s">
        <v>23</v>
      </c>
      <c r="B103" s="16"/>
      <c r="C103" s="16"/>
      <c r="D103" s="16"/>
      <c r="E103" s="16"/>
      <c r="F103" s="16"/>
      <c r="G103" s="16"/>
    </row>
    <row r="104" spans="1:7" ht="13.15" x14ac:dyDescent="0.4">
      <c r="A104" s="16" t="s">
        <v>24</v>
      </c>
      <c r="B104" s="16"/>
      <c r="C104" s="16"/>
      <c r="D104" s="16"/>
      <c r="E104" s="16"/>
      <c r="F104" s="16"/>
      <c r="G104" s="16"/>
    </row>
    <row r="105" spans="1:7" ht="13.15" x14ac:dyDescent="0.4">
      <c r="A105" s="16" t="s">
        <v>21</v>
      </c>
      <c r="B105" s="16"/>
      <c r="C105" s="16"/>
      <c r="D105" s="16"/>
      <c r="E105" s="16"/>
      <c r="F105" s="16"/>
      <c r="G105" s="16"/>
    </row>
    <row r="106" spans="1:7" ht="13.15" x14ac:dyDescent="0.4">
      <c r="A106" s="16" t="s">
        <v>9</v>
      </c>
      <c r="B106" s="16"/>
      <c r="C106" s="16"/>
      <c r="D106" s="16"/>
      <c r="E106" s="16"/>
      <c r="F106" s="16"/>
      <c r="G106" s="16"/>
    </row>
    <row r="107" spans="1:7" ht="13.15" x14ac:dyDescent="0.4">
      <c r="A107" s="16"/>
      <c r="B107" s="16"/>
      <c r="C107" s="16"/>
      <c r="D107" s="16"/>
      <c r="E107" s="16"/>
      <c r="F107" s="16"/>
      <c r="G107" s="16"/>
    </row>
    <row r="108" spans="1:7" ht="13.15" x14ac:dyDescent="0.4">
      <c r="A108" s="16"/>
      <c r="B108" s="16"/>
      <c r="C108" s="16"/>
      <c r="D108" s="16"/>
      <c r="E108" s="16"/>
      <c r="F108" s="16"/>
      <c r="G108" s="16"/>
    </row>
    <row r="109" spans="1:7" ht="13.15" x14ac:dyDescent="0.4">
      <c r="A109" s="16"/>
      <c r="B109" s="16"/>
      <c r="C109" s="16"/>
      <c r="D109" s="16"/>
      <c r="E109" s="16"/>
      <c r="F109" s="16"/>
      <c r="G109" s="16"/>
    </row>
    <row r="110" spans="1:7" ht="13.15" x14ac:dyDescent="0.4">
      <c r="A110" s="16"/>
      <c r="B110" s="16"/>
      <c r="C110" s="16"/>
      <c r="D110" s="16"/>
      <c r="E110" s="16"/>
      <c r="F110" s="16"/>
      <c r="G110" s="16"/>
    </row>
  </sheetData>
  <phoneticPr fontId="1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32"/>
  <sheetViews>
    <sheetView workbookViewId="0">
      <pane xSplit="1" ySplit="8" topLeftCell="B193" activePane="bottomRight" state="frozen"/>
      <selection pane="topRight" activeCell="B1" sqref="B1"/>
      <selection pane="bottomLeft" activeCell="A9" sqref="A9"/>
      <selection pane="bottomRight" activeCell="P202" sqref="P202:P207"/>
    </sheetView>
  </sheetViews>
  <sheetFormatPr defaultRowHeight="12.75" x14ac:dyDescent="0.35"/>
  <sheetData>
    <row r="1" spans="1:82" ht="13.15" x14ac:dyDescent="0.4">
      <c r="A1" s="31" t="s">
        <v>113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</row>
    <row r="2" spans="1:82" ht="13.15" x14ac:dyDescent="0.4">
      <c r="A2" s="31"/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 t="s">
        <v>26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 t="s">
        <v>27</v>
      </c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 t="s">
        <v>28</v>
      </c>
      <c r="AP2" s="31"/>
      <c r="AQ2" s="31"/>
      <c r="AR2" s="31"/>
      <c r="AS2" s="31"/>
      <c r="AT2" s="31" t="s">
        <v>7</v>
      </c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 t="s">
        <v>8</v>
      </c>
      <c r="BM2" s="31"/>
      <c r="BN2" s="31" t="s">
        <v>29</v>
      </c>
      <c r="BO2" s="31"/>
      <c r="BP2" s="31"/>
      <c r="BQ2" s="44" t="s">
        <v>96</v>
      </c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</row>
    <row r="3" spans="1:82" ht="39.4" x14ac:dyDescent="0.4">
      <c r="A3" s="31" t="s">
        <v>30</v>
      </c>
      <c r="B3" s="31" t="s">
        <v>31</v>
      </c>
      <c r="C3" s="31" t="s">
        <v>32</v>
      </c>
      <c r="D3" s="31" t="s">
        <v>33</v>
      </c>
      <c r="E3" s="31" t="s">
        <v>34</v>
      </c>
      <c r="F3" s="31" t="s">
        <v>35</v>
      </c>
      <c r="G3" s="31" t="s">
        <v>36</v>
      </c>
      <c r="H3" s="31" t="s">
        <v>37</v>
      </c>
      <c r="I3" s="31" t="s">
        <v>38</v>
      </c>
      <c r="J3" s="31" t="s">
        <v>39</v>
      </c>
      <c r="K3" s="31" t="s">
        <v>40</v>
      </c>
      <c r="L3" s="31" t="s">
        <v>41</v>
      </c>
      <c r="M3" s="31" t="s">
        <v>42</v>
      </c>
      <c r="N3" s="31" t="s">
        <v>43</v>
      </c>
      <c r="O3" s="31" t="s">
        <v>44</v>
      </c>
      <c r="P3" s="31" t="s">
        <v>45</v>
      </c>
      <c r="Q3" s="31" t="s">
        <v>46</v>
      </c>
      <c r="R3" s="31" t="s">
        <v>47</v>
      </c>
      <c r="S3" s="31" t="s">
        <v>48</v>
      </c>
      <c r="T3" s="31" t="s">
        <v>49</v>
      </c>
      <c r="U3" s="31" t="s">
        <v>50</v>
      </c>
      <c r="V3" s="31" t="s">
        <v>51</v>
      </c>
      <c r="W3" s="31" t="s">
        <v>52</v>
      </c>
      <c r="X3" s="31" t="s">
        <v>53</v>
      </c>
      <c r="Y3" s="31" t="s">
        <v>54</v>
      </c>
      <c r="Z3" s="31" t="s">
        <v>55</v>
      </c>
      <c r="AA3" s="31" t="s">
        <v>56</v>
      </c>
      <c r="AB3" s="31" t="s">
        <v>57</v>
      </c>
      <c r="AC3" s="31" t="s">
        <v>58</v>
      </c>
      <c r="AD3" s="31" t="s">
        <v>59</v>
      </c>
      <c r="AE3" s="31" t="s">
        <v>4</v>
      </c>
      <c r="AF3" s="31" t="s">
        <v>6</v>
      </c>
      <c r="AG3" s="31" t="s">
        <v>60</v>
      </c>
      <c r="AH3" s="31" t="s">
        <v>61</v>
      </c>
      <c r="AI3" s="31" t="s">
        <v>62</v>
      </c>
      <c r="AJ3" s="31" t="s">
        <v>63</v>
      </c>
      <c r="AK3" s="31" t="s">
        <v>64</v>
      </c>
      <c r="AL3" s="31" t="s">
        <v>65</v>
      </c>
      <c r="AM3" s="31" t="s">
        <v>66</v>
      </c>
      <c r="AN3" s="31" t="s">
        <v>3</v>
      </c>
      <c r="AO3" s="31" t="s">
        <v>67</v>
      </c>
      <c r="AP3" s="31" t="s">
        <v>68</v>
      </c>
      <c r="AQ3" s="31" t="s">
        <v>69</v>
      </c>
      <c r="AR3" s="31" t="s">
        <v>70</v>
      </c>
      <c r="AS3" s="31" t="s">
        <v>71</v>
      </c>
      <c r="AT3" s="31" t="s">
        <v>5</v>
      </c>
      <c r="AU3" s="31" t="s">
        <v>72</v>
      </c>
      <c r="AV3" s="31" t="s">
        <v>73</v>
      </c>
      <c r="AW3" s="31" t="s">
        <v>74</v>
      </c>
      <c r="AX3" s="31" t="s">
        <v>75</v>
      </c>
      <c r="AY3" s="31" t="s">
        <v>76</v>
      </c>
      <c r="AZ3" s="31" t="s">
        <v>77</v>
      </c>
      <c r="BA3" s="31" t="s">
        <v>78</v>
      </c>
      <c r="BB3" s="31" t="s">
        <v>79</v>
      </c>
      <c r="BC3" s="31" t="s">
        <v>80</v>
      </c>
      <c r="BD3" s="31" t="s">
        <v>81</v>
      </c>
      <c r="BE3" s="31" t="s">
        <v>82</v>
      </c>
      <c r="BF3" s="31" t="s">
        <v>83</v>
      </c>
      <c r="BG3" s="31" t="s">
        <v>84</v>
      </c>
      <c r="BH3" s="31" t="s">
        <v>85</v>
      </c>
      <c r="BI3" s="31" t="s">
        <v>86</v>
      </c>
      <c r="BJ3" s="31" t="s">
        <v>87</v>
      </c>
      <c r="BK3" s="31" t="s">
        <v>88</v>
      </c>
      <c r="BL3" s="31" t="s">
        <v>89</v>
      </c>
      <c r="BM3" s="31" t="s">
        <v>2</v>
      </c>
      <c r="BN3" s="31" t="s">
        <v>90</v>
      </c>
      <c r="BO3" s="31" t="s">
        <v>91</v>
      </c>
      <c r="BP3" s="31"/>
      <c r="BQ3" s="24" t="s">
        <v>97</v>
      </c>
      <c r="BR3" s="24" t="s">
        <v>98</v>
      </c>
      <c r="BS3" s="25" t="s">
        <v>99</v>
      </c>
      <c r="BT3" s="25" t="s">
        <v>100</v>
      </c>
      <c r="BU3" s="25" t="s">
        <v>101</v>
      </c>
      <c r="BV3" s="24" t="s">
        <v>102</v>
      </c>
      <c r="BW3" s="24" t="s">
        <v>103</v>
      </c>
      <c r="BX3" s="24" t="s">
        <v>104</v>
      </c>
      <c r="BY3" s="24" t="s">
        <v>105</v>
      </c>
      <c r="BZ3" s="24" t="s">
        <v>106</v>
      </c>
      <c r="CA3" s="24" t="s">
        <v>107</v>
      </c>
      <c r="CB3" s="24" t="s">
        <v>108</v>
      </c>
      <c r="CC3" s="24" t="s">
        <v>109</v>
      </c>
      <c r="CD3" s="24" t="s">
        <v>110</v>
      </c>
    </row>
    <row r="4" spans="1:82" ht="13.5" thickBot="1" x14ac:dyDescent="0.45">
      <c r="A4" s="31"/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  <c r="I4" s="31">
        <v>8</v>
      </c>
      <c r="J4" s="31">
        <v>9</v>
      </c>
      <c r="K4" s="31">
        <v>10</v>
      </c>
      <c r="L4" s="31">
        <v>11</v>
      </c>
      <c r="M4" s="31">
        <v>12</v>
      </c>
      <c r="N4" s="31">
        <v>13</v>
      </c>
      <c r="O4" s="31">
        <v>14</v>
      </c>
      <c r="P4" s="31">
        <v>15</v>
      </c>
      <c r="Q4" s="31">
        <v>16</v>
      </c>
      <c r="R4" s="31">
        <v>17</v>
      </c>
      <c r="S4" s="31">
        <v>18</v>
      </c>
      <c r="T4" s="31">
        <v>19</v>
      </c>
      <c r="U4" s="31">
        <v>20</v>
      </c>
      <c r="V4" s="31">
        <v>21</v>
      </c>
      <c r="W4" s="31">
        <v>22</v>
      </c>
      <c r="X4" s="31">
        <v>23</v>
      </c>
      <c r="Y4" s="31">
        <v>24</v>
      </c>
      <c r="Z4" s="31">
        <v>25</v>
      </c>
      <c r="AA4" s="31">
        <v>26</v>
      </c>
      <c r="AB4" s="31">
        <v>27</v>
      </c>
      <c r="AC4" s="31">
        <v>28</v>
      </c>
      <c r="AD4" s="31">
        <v>29</v>
      </c>
      <c r="AE4" s="31">
        <v>30</v>
      </c>
      <c r="AF4" s="31">
        <v>31</v>
      </c>
      <c r="AG4" s="31">
        <v>32</v>
      </c>
      <c r="AH4" s="31">
        <v>33</v>
      </c>
      <c r="AI4" s="31">
        <v>34</v>
      </c>
      <c r="AJ4" s="31">
        <v>35</v>
      </c>
      <c r="AK4" s="31">
        <v>36</v>
      </c>
      <c r="AL4" s="31">
        <v>37</v>
      </c>
      <c r="AM4" s="31">
        <v>38</v>
      </c>
      <c r="AN4" s="31">
        <v>39</v>
      </c>
      <c r="AO4" s="31">
        <v>40</v>
      </c>
      <c r="AP4" s="31">
        <v>41</v>
      </c>
      <c r="AQ4" s="31">
        <v>42</v>
      </c>
      <c r="AR4" s="31">
        <v>43</v>
      </c>
      <c r="AS4" s="31">
        <v>44</v>
      </c>
      <c r="AT4" s="31">
        <v>45</v>
      </c>
      <c r="AU4" s="31">
        <v>46</v>
      </c>
      <c r="AV4" s="31">
        <v>47</v>
      </c>
      <c r="AW4" s="31">
        <v>48</v>
      </c>
      <c r="AX4" s="31">
        <v>49</v>
      </c>
      <c r="AY4" s="31">
        <v>50</v>
      </c>
      <c r="AZ4" s="31">
        <v>51</v>
      </c>
      <c r="BA4" s="31">
        <v>52</v>
      </c>
      <c r="BB4" s="31">
        <v>53</v>
      </c>
      <c r="BC4" s="31">
        <v>54</v>
      </c>
      <c r="BD4" s="31">
        <v>55</v>
      </c>
      <c r="BE4" s="31">
        <v>56</v>
      </c>
      <c r="BF4" s="31">
        <v>57</v>
      </c>
      <c r="BG4" s="31">
        <v>58</v>
      </c>
      <c r="BH4" s="31">
        <v>59</v>
      </c>
      <c r="BI4" s="31">
        <v>60</v>
      </c>
      <c r="BJ4" s="31">
        <v>61</v>
      </c>
      <c r="BK4" s="31">
        <v>62</v>
      </c>
      <c r="BL4" s="31">
        <v>63</v>
      </c>
      <c r="BM4" s="31">
        <v>64</v>
      </c>
      <c r="BN4" s="31">
        <v>65</v>
      </c>
      <c r="BO4" s="31">
        <v>66</v>
      </c>
      <c r="BP4" s="31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</row>
    <row r="5" spans="1:82" ht="13.5" thickTop="1" x14ac:dyDescent="0.4">
      <c r="A5" s="33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5"/>
      <c r="BP5" s="36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</row>
    <row r="6" spans="1:82" ht="13.15" x14ac:dyDescent="0.4">
      <c r="A6" s="36" t="s">
        <v>93</v>
      </c>
      <c r="B6" s="37">
        <v>0.23</v>
      </c>
      <c r="C6" s="37">
        <v>0</v>
      </c>
      <c r="D6" s="37">
        <v>0</v>
      </c>
      <c r="E6" s="37">
        <v>0</v>
      </c>
      <c r="F6" s="37">
        <v>0.4</v>
      </c>
      <c r="G6" s="37">
        <v>0</v>
      </c>
      <c r="H6" s="37">
        <v>0</v>
      </c>
      <c r="I6" s="37">
        <v>0.13</v>
      </c>
      <c r="J6" s="37">
        <v>0</v>
      </c>
      <c r="K6" s="37">
        <v>0.36</v>
      </c>
      <c r="L6" s="37">
        <v>0.06</v>
      </c>
      <c r="M6" s="37">
        <v>0</v>
      </c>
      <c r="N6" s="37">
        <v>0</v>
      </c>
      <c r="O6" s="37">
        <v>8.83</v>
      </c>
      <c r="P6" s="37">
        <v>7.47</v>
      </c>
      <c r="Q6" s="37">
        <v>1.65</v>
      </c>
      <c r="R6" s="37">
        <v>2.62</v>
      </c>
      <c r="S6" s="37">
        <v>0.34</v>
      </c>
      <c r="T6" s="37">
        <v>0.1</v>
      </c>
      <c r="U6" s="37">
        <v>0.31</v>
      </c>
      <c r="V6" s="37">
        <v>0.34</v>
      </c>
      <c r="W6" s="37">
        <v>0.02</v>
      </c>
      <c r="X6" s="37">
        <v>0.22</v>
      </c>
      <c r="Y6" s="37">
        <v>0.09</v>
      </c>
      <c r="Z6" s="37">
        <v>0.27</v>
      </c>
      <c r="AA6" s="37">
        <v>0.86</v>
      </c>
      <c r="AB6" s="37">
        <v>1.18</v>
      </c>
      <c r="AC6" s="37">
        <v>0.43</v>
      </c>
      <c r="AD6" s="37">
        <v>0.23</v>
      </c>
      <c r="AE6" s="37">
        <v>5.29</v>
      </c>
      <c r="AF6" s="37">
        <v>8.68</v>
      </c>
      <c r="AG6" s="37">
        <v>0.32</v>
      </c>
      <c r="AH6" s="37">
        <v>3.49</v>
      </c>
      <c r="AI6" s="37">
        <v>0.91</v>
      </c>
      <c r="AJ6" s="37">
        <v>0.22</v>
      </c>
      <c r="AK6" s="37">
        <v>0.27</v>
      </c>
      <c r="AL6" s="37">
        <v>1.52</v>
      </c>
      <c r="AM6" s="37">
        <v>0.64</v>
      </c>
      <c r="AN6" s="37">
        <v>8.2200000000000006</v>
      </c>
      <c r="AO6" s="37">
        <v>0.6</v>
      </c>
      <c r="AP6" s="37">
        <v>1.7</v>
      </c>
      <c r="AQ6" s="37">
        <v>0.8</v>
      </c>
      <c r="AR6" s="37">
        <v>8.5</v>
      </c>
      <c r="AS6" s="37">
        <v>0.67</v>
      </c>
      <c r="AT6" s="37">
        <v>1.06</v>
      </c>
      <c r="AU6" s="37">
        <v>0</v>
      </c>
      <c r="AV6" s="37">
        <v>0.7</v>
      </c>
      <c r="AW6" s="37">
        <v>0.38</v>
      </c>
      <c r="AX6" s="37">
        <v>0.23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0.95</v>
      </c>
      <c r="BF6" s="37">
        <v>0</v>
      </c>
      <c r="BG6" s="37">
        <v>0</v>
      </c>
      <c r="BH6" s="37">
        <v>0</v>
      </c>
      <c r="BI6" s="37">
        <v>0.16</v>
      </c>
      <c r="BJ6" s="37">
        <v>0.14000000000000001</v>
      </c>
      <c r="BK6" s="37">
        <v>0.12</v>
      </c>
      <c r="BL6" s="37">
        <v>1.28</v>
      </c>
      <c r="BM6" s="37">
        <v>18.93</v>
      </c>
      <c r="BN6" s="37">
        <v>0.91</v>
      </c>
      <c r="BO6" s="38">
        <v>0.21</v>
      </c>
      <c r="BP6" s="36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</row>
    <row r="7" spans="1:82" ht="13.15" x14ac:dyDescent="0.4">
      <c r="A7" s="36" t="s">
        <v>94</v>
      </c>
      <c r="B7" s="37">
        <v>0.27</v>
      </c>
      <c r="C7" s="37">
        <v>0.03</v>
      </c>
      <c r="D7" s="37">
        <v>0.01</v>
      </c>
      <c r="E7" s="37">
        <v>0.06</v>
      </c>
      <c r="F7" s="37">
        <v>0.53</v>
      </c>
      <c r="G7" s="37">
        <v>0.1</v>
      </c>
      <c r="H7" s="37">
        <v>0.03</v>
      </c>
      <c r="I7" s="37">
        <v>0.24</v>
      </c>
      <c r="J7" s="37">
        <v>0.4</v>
      </c>
      <c r="K7" s="37">
        <v>0.54</v>
      </c>
      <c r="L7" s="37">
        <v>0.1</v>
      </c>
      <c r="M7" s="37">
        <v>0.02</v>
      </c>
      <c r="N7" s="37">
        <v>0.05</v>
      </c>
      <c r="O7" s="37">
        <v>7.7</v>
      </c>
      <c r="P7" s="37">
        <v>4.05</v>
      </c>
      <c r="Q7" s="37">
        <v>1.66</v>
      </c>
      <c r="R7" s="37">
        <v>8.57</v>
      </c>
      <c r="S7" s="37">
        <v>1.38</v>
      </c>
      <c r="T7" s="37">
        <v>0.33</v>
      </c>
      <c r="U7" s="37">
        <v>0.11</v>
      </c>
      <c r="V7" s="37">
        <v>0.53</v>
      </c>
      <c r="W7" s="37">
        <v>0.16</v>
      </c>
      <c r="X7" s="37">
        <v>0.16</v>
      </c>
      <c r="Y7" s="37">
        <v>0.74</v>
      </c>
      <c r="Z7" s="37">
        <v>0.94</v>
      </c>
      <c r="AA7" s="37">
        <v>0.48</v>
      </c>
      <c r="AB7" s="37">
        <v>0.63</v>
      </c>
      <c r="AC7" s="37">
        <v>0.35</v>
      </c>
      <c r="AD7" s="37">
        <v>0.31</v>
      </c>
      <c r="AE7" s="37">
        <v>3.79</v>
      </c>
      <c r="AF7" s="37">
        <v>4.67</v>
      </c>
      <c r="AG7" s="37">
        <v>0.37</v>
      </c>
      <c r="AH7" s="37">
        <v>3.42</v>
      </c>
      <c r="AI7" s="37">
        <v>0.95</v>
      </c>
      <c r="AJ7" s="37">
        <v>0.28999999999999998</v>
      </c>
      <c r="AK7" s="37">
        <v>0.4</v>
      </c>
      <c r="AL7" s="37">
        <v>1.75</v>
      </c>
      <c r="AM7" s="37">
        <v>0.56000000000000005</v>
      </c>
      <c r="AN7" s="37">
        <v>3.49</v>
      </c>
      <c r="AO7" s="37">
        <v>0.25</v>
      </c>
      <c r="AP7" s="37">
        <v>0.72</v>
      </c>
      <c r="AQ7" s="37">
        <v>0.3</v>
      </c>
      <c r="AR7" s="37">
        <v>4.25</v>
      </c>
      <c r="AS7" s="37">
        <v>1.1299999999999999</v>
      </c>
      <c r="AT7" s="37">
        <v>0.78</v>
      </c>
      <c r="AU7" s="37">
        <v>0.05</v>
      </c>
      <c r="AV7" s="37">
        <v>2.74</v>
      </c>
      <c r="AW7" s="37">
        <v>0.31</v>
      </c>
      <c r="AX7" s="37">
        <v>0.59</v>
      </c>
      <c r="AY7" s="37">
        <v>0.05</v>
      </c>
      <c r="AZ7" s="37">
        <v>0.06</v>
      </c>
      <c r="BA7" s="37">
        <v>0.15</v>
      </c>
      <c r="BB7" s="37">
        <v>0.04</v>
      </c>
      <c r="BC7" s="37">
        <v>0.11</v>
      </c>
      <c r="BD7" s="37">
        <v>0.03</v>
      </c>
      <c r="BE7" s="37">
        <v>1.91</v>
      </c>
      <c r="BF7" s="37">
        <v>0.02</v>
      </c>
      <c r="BG7" s="37">
        <v>0.02</v>
      </c>
      <c r="BH7" s="37">
        <v>0.05</v>
      </c>
      <c r="BI7" s="37">
        <v>0.24</v>
      </c>
      <c r="BJ7" s="37">
        <v>7.0000000000000007E-2</v>
      </c>
      <c r="BK7" s="37">
        <v>0.59</v>
      </c>
      <c r="BL7" s="37">
        <v>1.94</v>
      </c>
      <c r="BM7" s="37">
        <v>21.41</v>
      </c>
      <c r="BN7" s="37">
        <v>1.07</v>
      </c>
      <c r="BO7" s="38">
        <v>0.17</v>
      </c>
      <c r="BP7" s="36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</row>
    <row r="8" spans="1:82" ht="13.5" thickBot="1" x14ac:dyDescent="0.45">
      <c r="A8" s="39" t="s">
        <v>95</v>
      </c>
      <c r="B8" s="40">
        <v>0.24434715520679767</v>
      </c>
      <c r="C8" s="40">
        <v>2.3964523937624476E-2</v>
      </c>
      <c r="D8" s="40">
        <v>0.01</v>
      </c>
      <c r="E8" s="40">
        <v>0.05</v>
      </c>
      <c r="F8" s="40">
        <v>0.56000000000000005</v>
      </c>
      <c r="G8" s="40">
        <v>0.08</v>
      </c>
      <c r="H8" s="40">
        <v>0.04</v>
      </c>
      <c r="I8" s="40">
        <v>0.23</v>
      </c>
      <c r="J8" s="40">
        <v>0.41</v>
      </c>
      <c r="K8" s="40">
        <v>0.47</v>
      </c>
      <c r="L8" s="40">
        <v>0.12</v>
      </c>
      <c r="M8" s="40">
        <v>0.02</v>
      </c>
      <c r="N8" s="40">
        <v>0.03</v>
      </c>
      <c r="O8" s="40">
        <v>14.6</v>
      </c>
      <c r="P8" s="40">
        <v>5.58</v>
      </c>
      <c r="Q8" s="40">
        <v>1.88</v>
      </c>
      <c r="R8" s="40">
        <v>6.64</v>
      </c>
      <c r="S8" s="40">
        <v>1.86</v>
      </c>
      <c r="T8" s="40">
        <v>0.48</v>
      </c>
      <c r="U8" s="40">
        <v>0.21</v>
      </c>
      <c r="V8" s="40">
        <v>0.53</v>
      </c>
      <c r="W8" s="40">
        <v>0.23</v>
      </c>
      <c r="X8" s="40">
        <v>0.19</v>
      </c>
      <c r="Y8" s="40">
        <v>0.96</v>
      </c>
      <c r="Z8" s="40">
        <v>1.1200000000000001</v>
      </c>
      <c r="AA8" s="40">
        <v>0.43</v>
      </c>
      <c r="AB8" s="40">
        <v>0.54</v>
      </c>
      <c r="AC8" s="40">
        <v>0.31</v>
      </c>
      <c r="AD8" s="40">
        <v>0.26</v>
      </c>
      <c r="AE8" s="40">
        <v>3.24</v>
      </c>
      <c r="AF8" s="40">
        <v>3.88</v>
      </c>
      <c r="AG8" s="40">
        <v>0.36</v>
      </c>
      <c r="AH8" s="40">
        <v>2.73</v>
      </c>
      <c r="AI8" s="40">
        <v>0.86</v>
      </c>
      <c r="AJ8" s="40">
        <v>0.28999999999999998</v>
      </c>
      <c r="AK8" s="40">
        <v>0.36</v>
      </c>
      <c r="AL8" s="40">
        <v>1.68</v>
      </c>
      <c r="AM8" s="40">
        <v>0.48</v>
      </c>
      <c r="AN8" s="40">
        <v>3.15</v>
      </c>
      <c r="AO8" s="40">
        <v>0.2</v>
      </c>
      <c r="AP8" s="40">
        <v>0.73</v>
      </c>
      <c r="AQ8" s="40">
        <v>0.19</v>
      </c>
      <c r="AR8" s="40">
        <v>2.25</v>
      </c>
      <c r="AS8" s="40">
        <v>1.1299999999999999</v>
      </c>
      <c r="AT8" s="40">
        <v>0.73</v>
      </c>
      <c r="AU8" s="40">
        <v>0.06</v>
      </c>
      <c r="AV8" s="40">
        <v>2.4900000000000002</v>
      </c>
      <c r="AW8" s="40">
        <v>0.42</v>
      </c>
      <c r="AX8" s="40">
        <v>0.54</v>
      </c>
      <c r="AY8" s="40">
        <v>0.06</v>
      </c>
      <c r="AZ8" s="40">
        <v>0.08</v>
      </c>
      <c r="BA8" s="40">
        <v>0.11</v>
      </c>
      <c r="BB8" s="40">
        <v>0.04</v>
      </c>
      <c r="BC8" s="40">
        <v>0.11</v>
      </c>
      <c r="BD8" s="40">
        <v>0.03</v>
      </c>
      <c r="BE8" s="40">
        <v>1.82</v>
      </c>
      <c r="BF8" s="40">
        <v>0.02</v>
      </c>
      <c r="BG8" s="40">
        <v>0.02</v>
      </c>
      <c r="BH8" s="40">
        <v>0.04</v>
      </c>
      <c r="BI8" s="40">
        <v>0.26</v>
      </c>
      <c r="BJ8" s="40">
        <v>7.0000000000000007E-2</v>
      </c>
      <c r="BK8" s="40">
        <v>0.42</v>
      </c>
      <c r="BL8" s="40">
        <v>1.84</v>
      </c>
      <c r="BM8" s="40">
        <v>20.73</v>
      </c>
      <c r="BN8" s="40">
        <v>1.1299999999999999</v>
      </c>
      <c r="BO8" s="41">
        <v>0.17</v>
      </c>
      <c r="BP8" s="39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</row>
    <row r="9" spans="1:82" ht="13.5" thickTop="1" x14ac:dyDescent="0.4">
      <c r="A9" s="16">
        <v>1800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/>
      <c r="BQ9" s="26">
        <f t="shared" ref="BQ9:BQ72" si="0">SUM(B9:N9)</f>
        <v>0</v>
      </c>
      <c r="BR9" s="16">
        <f t="shared" ref="BR9:BR72" si="1">SUM(O9:Z9)</f>
        <v>0</v>
      </c>
      <c r="BS9" s="16">
        <f t="shared" ref="BS9:BS72" si="2">SUM(AA9:AN9)</f>
        <v>0</v>
      </c>
      <c r="BT9" s="16">
        <f t="shared" ref="BT9:BT72" si="3">SUM(AO9:AS9)</f>
        <v>0</v>
      </c>
      <c r="BU9" s="16">
        <f t="shared" ref="BU9:BU72" si="4">SUM(AA9:AS9)</f>
        <v>0</v>
      </c>
      <c r="BV9" s="26">
        <f t="shared" ref="BV9:BV72" si="5">SUM(AT9:BK9)</f>
        <v>0</v>
      </c>
      <c r="BW9" s="26">
        <f t="shared" ref="BW9:BW72" si="6">SUM(BL9:BM9)</f>
        <v>0</v>
      </c>
      <c r="BX9" s="27">
        <f>BN9+BO9</f>
        <v>0</v>
      </c>
      <c r="BY9" s="28">
        <f>BQ9+BR9+BU9+BV9+BW9+BX9</f>
        <v>0</v>
      </c>
      <c r="BZ9" s="28"/>
      <c r="CA9" s="16">
        <f>R9+BS9+BW9+BX9</f>
        <v>0</v>
      </c>
      <c r="CB9" s="26"/>
      <c r="CC9" s="28">
        <f t="shared" ref="CC9:CC72" si="7">BY9-CA9</f>
        <v>0</v>
      </c>
      <c r="CD9" s="26"/>
    </row>
    <row r="10" spans="1:82" ht="13.15" x14ac:dyDescent="0.4">
      <c r="A10" s="16">
        <v>1801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/>
      <c r="BQ10" s="26">
        <f t="shared" si="0"/>
        <v>0</v>
      </c>
      <c r="BR10" s="16">
        <f t="shared" si="1"/>
        <v>0</v>
      </c>
      <c r="BS10" s="16">
        <f t="shared" si="2"/>
        <v>0</v>
      </c>
      <c r="BT10" s="16">
        <f t="shared" si="3"/>
        <v>0</v>
      </c>
      <c r="BU10" s="16">
        <f t="shared" si="4"/>
        <v>0</v>
      </c>
      <c r="BV10" s="26">
        <f t="shared" si="5"/>
        <v>0</v>
      </c>
      <c r="BW10" s="26">
        <f t="shared" si="6"/>
        <v>0</v>
      </c>
      <c r="BX10" s="27">
        <f t="shared" ref="BX10:BX73" si="8">BN10+BO10</f>
        <v>0</v>
      </c>
      <c r="BY10" s="28">
        <f t="shared" ref="BY10:BY73" si="9">BQ10+BR10+BU10+BV10+BW10+BX10</f>
        <v>0</v>
      </c>
      <c r="BZ10" s="28">
        <f t="shared" ref="BZ10:BZ73" si="10">AVERAGE(BY9:BY10)</f>
        <v>0</v>
      </c>
      <c r="CA10" s="16">
        <f t="shared" ref="CA10:CA73" si="11">R10+BS10+BW10+BX10</f>
        <v>0</v>
      </c>
      <c r="CB10" s="28">
        <f t="shared" ref="CB10:CB73" si="12">AVERAGE(CA9:CA10)</f>
        <v>0</v>
      </c>
      <c r="CC10" s="28">
        <f t="shared" si="7"/>
        <v>0</v>
      </c>
      <c r="CD10" s="28">
        <f t="shared" ref="CD10:CD73" si="13">AVERAGE(CC9:CC10)</f>
        <v>0</v>
      </c>
    </row>
    <row r="11" spans="1:82" ht="13.15" x14ac:dyDescent="0.4">
      <c r="A11" s="16">
        <v>1802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5.29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/>
      <c r="BQ11" s="26">
        <f t="shared" si="0"/>
        <v>0</v>
      </c>
      <c r="BR11" s="16">
        <f t="shared" si="1"/>
        <v>0</v>
      </c>
      <c r="BS11" s="16">
        <f t="shared" si="2"/>
        <v>5.29</v>
      </c>
      <c r="BT11" s="16">
        <f t="shared" si="3"/>
        <v>0</v>
      </c>
      <c r="BU11" s="16">
        <f t="shared" si="4"/>
        <v>5.29</v>
      </c>
      <c r="BV11" s="26">
        <f t="shared" si="5"/>
        <v>0</v>
      </c>
      <c r="BW11" s="26">
        <f t="shared" si="6"/>
        <v>0</v>
      </c>
      <c r="BX11" s="27">
        <f t="shared" si="8"/>
        <v>0</v>
      </c>
      <c r="BY11" s="28">
        <f t="shared" si="9"/>
        <v>5.29</v>
      </c>
      <c r="BZ11" s="28">
        <f t="shared" si="10"/>
        <v>2.645</v>
      </c>
      <c r="CA11" s="16">
        <f t="shared" si="11"/>
        <v>5.29</v>
      </c>
      <c r="CB11" s="28">
        <f t="shared" si="12"/>
        <v>2.645</v>
      </c>
      <c r="CC11" s="28">
        <f t="shared" si="7"/>
        <v>0</v>
      </c>
      <c r="CD11" s="28">
        <f t="shared" si="13"/>
        <v>0</v>
      </c>
    </row>
    <row r="12" spans="1:82" ht="13.15" x14ac:dyDescent="0.4">
      <c r="A12" s="16">
        <v>1803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/>
      <c r="BQ12" s="26">
        <f t="shared" si="0"/>
        <v>0</v>
      </c>
      <c r="BR12" s="16">
        <f t="shared" si="1"/>
        <v>0</v>
      </c>
      <c r="BS12" s="16">
        <f t="shared" si="2"/>
        <v>0</v>
      </c>
      <c r="BT12" s="16">
        <f t="shared" si="3"/>
        <v>0</v>
      </c>
      <c r="BU12" s="16">
        <f t="shared" si="4"/>
        <v>0</v>
      </c>
      <c r="BV12" s="26">
        <f t="shared" si="5"/>
        <v>0</v>
      </c>
      <c r="BW12" s="26">
        <f t="shared" si="6"/>
        <v>0</v>
      </c>
      <c r="BX12" s="27">
        <f t="shared" si="8"/>
        <v>0</v>
      </c>
      <c r="BY12" s="28">
        <f t="shared" si="9"/>
        <v>0</v>
      </c>
      <c r="BZ12" s="28">
        <f t="shared" si="10"/>
        <v>2.645</v>
      </c>
      <c r="CA12" s="16">
        <f t="shared" si="11"/>
        <v>0</v>
      </c>
      <c r="CB12" s="28">
        <f t="shared" si="12"/>
        <v>2.645</v>
      </c>
      <c r="CC12" s="28">
        <f t="shared" si="7"/>
        <v>0</v>
      </c>
      <c r="CD12" s="28">
        <f t="shared" si="13"/>
        <v>0</v>
      </c>
    </row>
    <row r="13" spans="1:82" ht="13.15" x14ac:dyDescent="0.4">
      <c r="A13" s="16">
        <v>1804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/>
      <c r="BQ13" s="26">
        <f t="shared" si="0"/>
        <v>0</v>
      </c>
      <c r="BR13" s="16">
        <f t="shared" si="1"/>
        <v>0</v>
      </c>
      <c r="BS13" s="16">
        <f t="shared" si="2"/>
        <v>0</v>
      </c>
      <c r="BT13" s="16">
        <f t="shared" si="3"/>
        <v>0</v>
      </c>
      <c r="BU13" s="16">
        <f t="shared" si="4"/>
        <v>0</v>
      </c>
      <c r="BV13" s="26">
        <f t="shared" si="5"/>
        <v>0</v>
      </c>
      <c r="BW13" s="26">
        <f t="shared" si="6"/>
        <v>0</v>
      </c>
      <c r="BX13" s="27">
        <f t="shared" si="8"/>
        <v>0</v>
      </c>
      <c r="BY13" s="28">
        <f t="shared" si="9"/>
        <v>0</v>
      </c>
      <c r="BZ13" s="28">
        <f t="shared" si="10"/>
        <v>0</v>
      </c>
      <c r="CA13" s="16">
        <f t="shared" si="11"/>
        <v>0</v>
      </c>
      <c r="CB13" s="28">
        <f t="shared" si="12"/>
        <v>0</v>
      </c>
      <c r="CC13" s="28">
        <f t="shared" si="7"/>
        <v>0</v>
      </c>
      <c r="CD13" s="28">
        <f t="shared" si="13"/>
        <v>0</v>
      </c>
    </row>
    <row r="14" spans="1:82" ht="13.15" x14ac:dyDescent="0.4">
      <c r="A14" s="16">
        <v>1805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5.29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/>
      <c r="BQ14" s="26">
        <f t="shared" si="0"/>
        <v>0</v>
      </c>
      <c r="BR14" s="16">
        <f t="shared" si="1"/>
        <v>0</v>
      </c>
      <c r="BS14" s="16">
        <f t="shared" si="2"/>
        <v>5.29</v>
      </c>
      <c r="BT14" s="16">
        <f t="shared" si="3"/>
        <v>0</v>
      </c>
      <c r="BU14" s="16">
        <f t="shared" si="4"/>
        <v>5.29</v>
      </c>
      <c r="BV14" s="26">
        <f t="shared" si="5"/>
        <v>0</v>
      </c>
      <c r="BW14" s="26">
        <f t="shared" si="6"/>
        <v>0</v>
      </c>
      <c r="BX14" s="27">
        <f t="shared" si="8"/>
        <v>0</v>
      </c>
      <c r="BY14" s="28">
        <f t="shared" si="9"/>
        <v>5.29</v>
      </c>
      <c r="BZ14" s="28">
        <f t="shared" si="10"/>
        <v>2.645</v>
      </c>
      <c r="CA14" s="16">
        <f t="shared" si="11"/>
        <v>5.29</v>
      </c>
      <c r="CB14" s="28">
        <f t="shared" si="12"/>
        <v>2.645</v>
      </c>
      <c r="CC14" s="28">
        <f t="shared" si="7"/>
        <v>0</v>
      </c>
      <c r="CD14" s="28">
        <f t="shared" si="13"/>
        <v>0</v>
      </c>
    </row>
    <row r="15" spans="1:82" ht="13.15" x14ac:dyDescent="0.4">
      <c r="A15" s="16">
        <v>1806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5.29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/>
      <c r="BQ15" s="26">
        <f t="shared" si="0"/>
        <v>0</v>
      </c>
      <c r="BR15" s="16">
        <f t="shared" si="1"/>
        <v>0</v>
      </c>
      <c r="BS15" s="16">
        <f t="shared" si="2"/>
        <v>5.29</v>
      </c>
      <c r="BT15" s="16">
        <f t="shared" si="3"/>
        <v>0</v>
      </c>
      <c r="BU15" s="16">
        <f t="shared" si="4"/>
        <v>5.29</v>
      </c>
      <c r="BV15" s="26">
        <f t="shared" si="5"/>
        <v>0</v>
      </c>
      <c r="BW15" s="26">
        <f t="shared" si="6"/>
        <v>0</v>
      </c>
      <c r="BX15" s="27">
        <f t="shared" si="8"/>
        <v>0</v>
      </c>
      <c r="BY15" s="28">
        <f t="shared" si="9"/>
        <v>5.29</v>
      </c>
      <c r="BZ15" s="28">
        <f t="shared" si="10"/>
        <v>5.29</v>
      </c>
      <c r="CA15" s="16">
        <f t="shared" si="11"/>
        <v>5.29</v>
      </c>
      <c r="CB15" s="28">
        <f t="shared" si="12"/>
        <v>5.29</v>
      </c>
      <c r="CC15" s="28">
        <f t="shared" si="7"/>
        <v>0</v>
      </c>
      <c r="CD15" s="28">
        <f t="shared" si="13"/>
        <v>0</v>
      </c>
    </row>
    <row r="16" spans="1:82" ht="13.15" x14ac:dyDescent="0.4">
      <c r="A16" s="16">
        <v>1807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/>
      <c r="BQ16" s="26">
        <f t="shared" si="0"/>
        <v>0</v>
      </c>
      <c r="BR16" s="16">
        <f t="shared" si="1"/>
        <v>0</v>
      </c>
      <c r="BS16" s="16">
        <f t="shared" si="2"/>
        <v>0</v>
      </c>
      <c r="BT16" s="16">
        <f t="shared" si="3"/>
        <v>0</v>
      </c>
      <c r="BU16" s="16">
        <f t="shared" si="4"/>
        <v>0</v>
      </c>
      <c r="BV16" s="26">
        <f t="shared" si="5"/>
        <v>0</v>
      </c>
      <c r="BW16" s="26">
        <f t="shared" si="6"/>
        <v>0</v>
      </c>
      <c r="BX16" s="27">
        <f t="shared" si="8"/>
        <v>0</v>
      </c>
      <c r="BY16" s="28">
        <f t="shared" si="9"/>
        <v>0</v>
      </c>
      <c r="BZ16" s="28">
        <f t="shared" si="10"/>
        <v>2.645</v>
      </c>
      <c r="CA16" s="16">
        <f t="shared" si="11"/>
        <v>0</v>
      </c>
      <c r="CB16" s="28">
        <f t="shared" si="12"/>
        <v>2.645</v>
      </c>
      <c r="CC16" s="28">
        <f t="shared" si="7"/>
        <v>0</v>
      </c>
      <c r="CD16" s="28">
        <f t="shared" si="13"/>
        <v>0</v>
      </c>
    </row>
    <row r="17" spans="1:82" ht="13.15" x14ac:dyDescent="0.4">
      <c r="A17" s="16">
        <v>1808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/>
      <c r="BQ17" s="26">
        <f t="shared" si="0"/>
        <v>0</v>
      </c>
      <c r="BR17" s="16">
        <f t="shared" si="1"/>
        <v>0</v>
      </c>
      <c r="BS17" s="16">
        <f t="shared" si="2"/>
        <v>0</v>
      </c>
      <c r="BT17" s="16">
        <f t="shared" si="3"/>
        <v>0</v>
      </c>
      <c r="BU17" s="16">
        <f t="shared" si="4"/>
        <v>0</v>
      </c>
      <c r="BV17" s="26">
        <f t="shared" si="5"/>
        <v>0</v>
      </c>
      <c r="BW17" s="26">
        <f t="shared" si="6"/>
        <v>0</v>
      </c>
      <c r="BX17" s="27">
        <f t="shared" si="8"/>
        <v>0</v>
      </c>
      <c r="BY17" s="28">
        <f t="shared" si="9"/>
        <v>0</v>
      </c>
      <c r="BZ17" s="28">
        <f t="shared" si="10"/>
        <v>0</v>
      </c>
      <c r="CA17" s="16">
        <f t="shared" si="11"/>
        <v>0</v>
      </c>
      <c r="CB17" s="28">
        <f t="shared" si="12"/>
        <v>0</v>
      </c>
      <c r="CC17" s="28">
        <f t="shared" si="7"/>
        <v>0</v>
      </c>
      <c r="CD17" s="28">
        <f t="shared" si="13"/>
        <v>0</v>
      </c>
    </row>
    <row r="18" spans="1:82" ht="13.15" x14ac:dyDescent="0.4">
      <c r="A18" s="16">
        <v>1809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/>
      <c r="BQ18" s="26">
        <f t="shared" si="0"/>
        <v>0</v>
      </c>
      <c r="BR18" s="16">
        <f t="shared" si="1"/>
        <v>0</v>
      </c>
      <c r="BS18" s="16">
        <f t="shared" si="2"/>
        <v>0</v>
      </c>
      <c r="BT18" s="16">
        <f t="shared" si="3"/>
        <v>0</v>
      </c>
      <c r="BU18" s="16">
        <f t="shared" si="4"/>
        <v>0</v>
      </c>
      <c r="BV18" s="26">
        <f t="shared" si="5"/>
        <v>0</v>
      </c>
      <c r="BW18" s="26">
        <f t="shared" si="6"/>
        <v>0</v>
      </c>
      <c r="BX18" s="27">
        <f t="shared" si="8"/>
        <v>0</v>
      </c>
      <c r="BY18" s="28">
        <f t="shared" si="9"/>
        <v>0</v>
      </c>
      <c r="BZ18" s="28">
        <f t="shared" si="10"/>
        <v>0</v>
      </c>
      <c r="CA18" s="16">
        <f t="shared" si="11"/>
        <v>0</v>
      </c>
      <c r="CB18" s="28">
        <f t="shared" si="12"/>
        <v>0</v>
      </c>
      <c r="CC18" s="28">
        <f t="shared" si="7"/>
        <v>0</v>
      </c>
      <c r="CD18" s="28">
        <f t="shared" si="13"/>
        <v>0</v>
      </c>
    </row>
    <row r="19" spans="1:82" ht="13.15" x14ac:dyDescent="0.4">
      <c r="A19" s="16">
        <v>1810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/>
      <c r="BQ19" s="26">
        <f t="shared" si="0"/>
        <v>0</v>
      </c>
      <c r="BR19" s="16">
        <f t="shared" si="1"/>
        <v>0</v>
      </c>
      <c r="BS19" s="16">
        <f t="shared" si="2"/>
        <v>0</v>
      </c>
      <c r="BT19" s="16">
        <f t="shared" si="3"/>
        <v>0</v>
      </c>
      <c r="BU19" s="16">
        <f t="shared" si="4"/>
        <v>0</v>
      </c>
      <c r="BV19" s="26">
        <f t="shared" si="5"/>
        <v>0</v>
      </c>
      <c r="BW19" s="26">
        <f t="shared" si="6"/>
        <v>0</v>
      </c>
      <c r="BX19" s="27">
        <f t="shared" si="8"/>
        <v>0</v>
      </c>
      <c r="BY19" s="28">
        <f t="shared" si="9"/>
        <v>0</v>
      </c>
      <c r="BZ19" s="28">
        <f t="shared" si="10"/>
        <v>0</v>
      </c>
      <c r="CA19" s="16">
        <f t="shared" si="11"/>
        <v>0</v>
      </c>
      <c r="CB19" s="28">
        <f t="shared" si="12"/>
        <v>0</v>
      </c>
      <c r="CC19" s="28">
        <f t="shared" si="7"/>
        <v>0</v>
      </c>
      <c r="CD19" s="28">
        <f t="shared" si="13"/>
        <v>0</v>
      </c>
    </row>
    <row r="20" spans="1:82" ht="13.15" x14ac:dyDescent="0.4">
      <c r="A20" s="16">
        <v>1811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0.64</v>
      </c>
      <c r="AN20" s="16">
        <v>8.2200000000000006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/>
      <c r="BQ20" s="26">
        <f t="shared" si="0"/>
        <v>0</v>
      </c>
      <c r="BR20" s="16">
        <f t="shared" si="1"/>
        <v>0</v>
      </c>
      <c r="BS20" s="16">
        <f t="shared" si="2"/>
        <v>8.8600000000000012</v>
      </c>
      <c r="BT20" s="16">
        <f t="shared" si="3"/>
        <v>0</v>
      </c>
      <c r="BU20" s="16">
        <f t="shared" si="4"/>
        <v>8.8600000000000012</v>
      </c>
      <c r="BV20" s="26">
        <f t="shared" si="5"/>
        <v>0</v>
      </c>
      <c r="BW20" s="26">
        <f t="shared" si="6"/>
        <v>0</v>
      </c>
      <c r="BX20" s="27">
        <f t="shared" si="8"/>
        <v>0</v>
      </c>
      <c r="BY20" s="28">
        <f t="shared" si="9"/>
        <v>8.8600000000000012</v>
      </c>
      <c r="BZ20" s="28">
        <f t="shared" si="10"/>
        <v>4.4300000000000006</v>
      </c>
      <c r="CA20" s="16">
        <f t="shared" si="11"/>
        <v>8.8600000000000012</v>
      </c>
      <c r="CB20" s="28">
        <f t="shared" si="12"/>
        <v>4.4300000000000006</v>
      </c>
      <c r="CC20" s="28">
        <f t="shared" si="7"/>
        <v>0</v>
      </c>
      <c r="CD20" s="28">
        <f t="shared" si="13"/>
        <v>0</v>
      </c>
    </row>
    <row r="21" spans="1:82" ht="13.15" x14ac:dyDescent="0.4">
      <c r="A21" s="16">
        <v>1812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0.64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/>
      <c r="BQ21" s="26">
        <f t="shared" si="0"/>
        <v>0</v>
      </c>
      <c r="BR21" s="16">
        <f t="shared" si="1"/>
        <v>0</v>
      </c>
      <c r="BS21" s="16">
        <f t="shared" si="2"/>
        <v>0.64</v>
      </c>
      <c r="BT21" s="16">
        <f t="shared" si="3"/>
        <v>0</v>
      </c>
      <c r="BU21" s="16">
        <f t="shared" si="4"/>
        <v>0.64</v>
      </c>
      <c r="BV21" s="26">
        <f t="shared" si="5"/>
        <v>0</v>
      </c>
      <c r="BW21" s="26">
        <f t="shared" si="6"/>
        <v>0</v>
      </c>
      <c r="BX21" s="27">
        <f t="shared" si="8"/>
        <v>0</v>
      </c>
      <c r="BY21" s="28">
        <f t="shared" si="9"/>
        <v>0.64</v>
      </c>
      <c r="BZ21" s="28">
        <f t="shared" si="10"/>
        <v>4.7500000000000009</v>
      </c>
      <c r="CA21" s="16">
        <f t="shared" si="11"/>
        <v>0.64</v>
      </c>
      <c r="CB21" s="28">
        <f t="shared" si="12"/>
        <v>4.7500000000000009</v>
      </c>
      <c r="CC21" s="28">
        <f t="shared" si="7"/>
        <v>0</v>
      </c>
      <c r="CD21" s="28">
        <f t="shared" si="13"/>
        <v>0</v>
      </c>
    </row>
    <row r="22" spans="1:82" ht="13.15" x14ac:dyDescent="0.4">
      <c r="A22" s="16">
        <v>1813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0.43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0.64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/>
      <c r="BQ22" s="26">
        <f t="shared" si="0"/>
        <v>0</v>
      </c>
      <c r="BR22" s="16">
        <f t="shared" si="1"/>
        <v>0</v>
      </c>
      <c r="BS22" s="16">
        <f t="shared" si="2"/>
        <v>1.07</v>
      </c>
      <c r="BT22" s="16">
        <f t="shared" si="3"/>
        <v>0</v>
      </c>
      <c r="BU22" s="16">
        <f t="shared" si="4"/>
        <v>1.07</v>
      </c>
      <c r="BV22" s="26">
        <f t="shared" si="5"/>
        <v>0</v>
      </c>
      <c r="BW22" s="26">
        <f t="shared" si="6"/>
        <v>0</v>
      </c>
      <c r="BX22" s="27">
        <f t="shared" si="8"/>
        <v>0</v>
      </c>
      <c r="BY22" s="28">
        <f t="shared" si="9"/>
        <v>1.07</v>
      </c>
      <c r="BZ22" s="28">
        <f t="shared" si="10"/>
        <v>0.85499999999999998</v>
      </c>
      <c r="CA22" s="16">
        <f t="shared" si="11"/>
        <v>1.07</v>
      </c>
      <c r="CB22" s="28">
        <f t="shared" si="12"/>
        <v>0.85499999999999998</v>
      </c>
      <c r="CC22" s="28">
        <f t="shared" si="7"/>
        <v>0</v>
      </c>
      <c r="CD22" s="28">
        <f t="shared" si="13"/>
        <v>0</v>
      </c>
    </row>
    <row r="23" spans="1:82" ht="13.15" x14ac:dyDescent="0.4">
      <c r="A23" s="16">
        <v>1814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0.22</v>
      </c>
      <c r="AK23" s="16">
        <v>0</v>
      </c>
      <c r="AL23" s="16">
        <v>1.52</v>
      </c>
      <c r="AM23" s="16">
        <v>0.64</v>
      </c>
      <c r="AN23" s="16">
        <v>8.2200000000000006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18.93</v>
      </c>
      <c r="BN23" s="16">
        <v>0</v>
      </c>
      <c r="BO23" s="16">
        <v>0</v>
      </c>
      <c r="BP23" s="16"/>
      <c r="BQ23" s="26">
        <f t="shared" si="0"/>
        <v>0</v>
      </c>
      <c r="BR23" s="16">
        <f t="shared" si="1"/>
        <v>0</v>
      </c>
      <c r="BS23" s="16">
        <f t="shared" si="2"/>
        <v>10.600000000000001</v>
      </c>
      <c r="BT23" s="16">
        <f t="shared" si="3"/>
        <v>0</v>
      </c>
      <c r="BU23" s="16">
        <f t="shared" si="4"/>
        <v>10.600000000000001</v>
      </c>
      <c r="BV23" s="26">
        <f t="shared" si="5"/>
        <v>0</v>
      </c>
      <c r="BW23" s="26">
        <f t="shared" si="6"/>
        <v>18.93</v>
      </c>
      <c r="BX23" s="27">
        <f t="shared" si="8"/>
        <v>0</v>
      </c>
      <c r="BY23" s="28">
        <f t="shared" si="9"/>
        <v>29.53</v>
      </c>
      <c r="BZ23" s="28">
        <f t="shared" si="10"/>
        <v>15.3</v>
      </c>
      <c r="CA23" s="16">
        <f t="shared" si="11"/>
        <v>29.53</v>
      </c>
      <c r="CB23" s="28">
        <f t="shared" si="12"/>
        <v>15.3</v>
      </c>
      <c r="CC23" s="28">
        <f t="shared" si="7"/>
        <v>0</v>
      </c>
      <c r="CD23" s="28">
        <f t="shared" si="13"/>
        <v>0</v>
      </c>
    </row>
    <row r="24" spans="1:82" ht="13.15" x14ac:dyDescent="0.4">
      <c r="A24" s="16">
        <v>1815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1.52</v>
      </c>
      <c r="AM24" s="16">
        <v>0</v>
      </c>
      <c r="AN24" s="16">
        <v>8.2200000000000006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/>
      <c r="BQ24" s="26">
        <f t="shared" si="0"/>
        <v>0</v>
      </c>
      <c r="BR24" s="16">
        <f t="shared" si="1"/>
        <v>0</v>
      </c>
      <c r="BS24" s="16">
        <f t="shared" si="2"/>
        <v>9.74</v>
      </c>
      <c r="BT24" s="16">
        <f t="shared" si="3"/>
        <v>0</v>
      </c>
      <c r="BU24" s="16">
        <f t="shared" si="4"/>
        <v>9.74</v>
      </c>
      <c r="BV24" s="26">
        <f t="shared" si="5"/>
        <v>0</v>
      </c>
      <c r="BW24" s="26">
        <f t="shared" si="6"/>
        <v>0</v>
      </c>
      <c r="BX24" s="27">
        <f t="shared" si="8"/>
        <v>0</v>
      </c>
      <c r="BY24" s="28">
        <f t="shared" si="9"/>
        <v>9.74</v>
      </c>
      <c r="BZ24" s="28">
        <f t="shared" si="10"/>
        <v>19.635000000000002</v>
      </c>
      <c r="CA24" s="16">
        <f t="shared" si="11"/>
        <v>9.74</v>
      </c>
      <c r="CB24" s="28">
        <f t="shared" si="12"/>
        <v>19.635000000000002</v>
      </c>
      <c r="CC24" s="28">
        <f t="shared" si="7"/>
        <v>0</v>
      </c>
      <c r="CD24" s="28">
        <f t="shared" si="13"/>
        <v>0</v>
      </c>
    </row>
    <row r="25" spans="1:82" ht="13.15" x14ac:dyDescent="0.4">
      <c r="A25" s="16">
        <v>1816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1.52</v>
      </c>
      <c r="AM25" s="16">
        <v>0</v>
      </c>
      <c r="AN25" s="16">
        <v>8.2200000000000006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/>
      <c r="BQ25" s="26">
        <f t="shared" si="0"/>
        <v>0</v>
      </c>
      <c r="BR25" s="16">
        <f t="shared" si="1"/>
        <v>0</v>
      </c>
      <c r="BS25" s="16">
        <f t="shared" si="2"/>
        <v>9.74</v>
      </c>
      <c r="BT25" s="16">
        <f t="shared" si="3"/>
        <v>0</v>
      </c>
      <c r="BU25" s="16">
        <f t="shared" si="4"/>
        <v>9.74</v>
      </c>
      <c r="BV25" s="26">
        <f t="shared" si="5"/>
        <v>0</v>
      </c>
      <c r="BW25" s="26">
        <f t="shared" si="6"/>
        <v>0</v>
      </c>
      <c r="BX25" s="27">
        <f t="shared" si="8"/>
        <v>0</v>
      </c>
      <c r="BY25" s="28">
        <f t="shared" si="9"/>
        <v>9.74</v>
      </c>
      <c r="BZ25" s="28">
        <f t="shared" si="10"/>
        <v>9.74</v>
      </c>
      <c r="CA25" s="16">
        <f t="shared" si="11"/>
        <v>9.74</v>
      </c>
      <c r="CB25" s="28">
        <f t="shared" si="12"/>
        <v>9.74</v>
      </c>
      <c r="CC25" s="28">
        <f t="shared" si="7"/>
        <v>0</v>
      </c>
      <c r="CD25" s="28">
        <f t="shared" si="13"/>
        <v>0</v>
      </c>
    </row>
    <row r="26" spans="1:82" ht="13.15" x14ac:dyDescent="0.4">
      <c r="A26" s="16">
        <v>1817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1.52</v>
      </c>
      <c r="AM26" s="16">
        <v>0</v>
      </c>
      <c r="AN26" s="16">
        <v>8.2200000000000006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18.93</v>
      </c>
      <c r="BN26" s="16">
        <v>0</v>
      </c>
      <c r="BO26" s="16">
        <v>0</v>
      </c>
      <c r="BP26" s="16"/>
      <c r="BQ26" s="26">
        <f t="shared" si="0"/>
        <v>0</v>
      </c>
      <c r="BR26" s="16">
        <f t="shared" si="1"/>
        <v>0</v>
      </c>
      <c r="BS26" s="16">
        <f t="shared" si="2"/>
        <v>9.74</v>
      </c>
      <c r="BT26" s="16">
        <f t="shared" si="3"/>
        <v>0</v>
      </c>
      <c r="BU26" s="16">
        <f t="shared" si="4"/>
        <v>9.74</v>
      </c>
      <c r="BV26" s="26">
        <f t="shared" si="5"/>
        <v>0</v>
      </c>
      <c r="BW26" s="26">
        <f t="shared" si="6"/>
        <v>18.93</v>
      </c>
      <c r="BX26" s="27">
        <f t="shared" si="8"/>
        <v>0</v>
      </c>
      <c r="BY26" s="28">
        <f t="shared" si="9"/>
        <v>28.67</v>
      </c>
      <c r="BZ26" s="28">
        <f t="shared" si="10"/>
        <v>19.205000000000002</v>
      </c>
      <c r="CA26" s="16">
        <f t="shared" si="11"/>
        <v>28.67</v>
      </c>
      <c r="CB26" s="28">
        <f t="shared" si="12"/>
        <v>19.205000000000002</v>
      </c>
      <c r="CC26" s="28">
        <f t="shared" si="7"/>
        <v>0</v>
      </c>
      <c r="CD26" s="28">
        <f t="shared" si="13"/>
        <v>0</v>
      </c>
    </row>
    <row r="27" spans="1:82" ht="13.15" x14ac:dyDescent="0.4">
      <c r="A27" s="16">
        <v>1818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18.93</v>
      </c>
      <c r="BN27" s="16">
        <v>0</v>
      </c>
      <c r="BO27" s="16">
        <v>0</v>
      </c>
      <c r="BP27" s="16"/>
      <c r="BQ27" s="26">
        <f t="shared" si="0"/>
        <v>0</v>
      </c>
      <c r="BR27" s="16">
        <f t="shared" si="1"/>
        <v>0</v>
      </c>
      <c r="BS27" s="16">
        <f t="shared" si="2"/>
        <v>0</v>
      </c>
      <c r="BT27" s="16">
        <f t="shared" si="3"/>
        <v>0</v>
      </c>
      <c r="BU27" s="16">
        <f t="shared" si="4"/>
        <v>0</v>
      </c>
      <c r="BV27" s="26">
        <f t="shared" si="5"/>
        <v>0</v>
      </c>
      <c r="BW27" s="26">
        <f t="shared" si="6"/>
        <v>18.93</v>
      </c>
      <c r="BX27" s="27">
        <f t="shared" si="8"/>
        <v>0</v>
      </c>
      <c r="BY27" s="28">
        <f t="shared" si="9"/>
        <v>18.93</v>
      </c>
      <c r="BZ27" s="28">
        <f t="shared" si="10"/>
        <v>23.8</v>
      </c>
      <c r="CA27" s="16">
        <f t="shared" si="11"/>
        <v>18.93</v>
      </c>
      <c r="CB27" s="28">
        <f t="shared" si="12"/>
        <v>23.8</v>
      </c>
      <c r="CC27" s="28">
        <f t="shared" si="7"/>
        <v>0</v>
      </c>
      <c r="CD27" s="28">
        <f t="shared" si="13"/>
        <v>0</v>
      </c>
    </row>
    <row r="28" spans="1:82" ht="13.15" x14ac:dyDescent="0.4">
      <c r="A28" s="16">
        <v>1819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0.91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18.93</v>
      </c>
      <c r="BN28" s="16">
        <v>0</v>
      </c>
      <c r="BO28" s="16">
        <v>0</v>
      </c>
      <c r="BP28" s="16"/>
      <c r="BQ28" s="26">
        <f t="shared" si="0"/>
        <v>0</v>
      </c>
      <c r="BR28" s="16">
        <f t="shared" si="1"/>
        <v>0</v>
      </c>
      <c r="BS28" s="16">
        <f t="shared" si="2"/>
        <v>0.91</v>
      </c>
      <c r="BT28" s="16">
        <f t="shared" si="3"/>
        <v>0</v>
      </c>
      <c r="BU28" s="16">
        <f t="shared" si="4"/>
        <v>0.91</v>
      </c>
      <c r="BV28" s="26">
        <f t="shared" si="5"/>
        <v>0</v>
      </c>
      <c r="BW28" s="26">
        <f t="shared" si="6"/>
        <v>18.93</v>
      </c>
      <c r="BX28" s="27">
        <f t="shared" si="8"/>
        <v>0</v>
      </c>
      <c r="BY28" s="28">
        <f t="shared" si="9"/>
        <v>19.84</v>
      </c>
      <c r="BZ28" s="28">
        <f t="shared" si="10"/>
        <v>19.384999999999998</v>
      </c>
      <c r="CA28" s="16">
        <f t="shared" si="11"/>
        <v>19.84</v>
      </c>
      <c r="CB28" s="28">
        <f t="shared" si="12"/>
        <v>19.384999999999998</v>
      </c>
      <c r="CC28" s="28">
        <f t="shared" si="7"/>
        <v>0</v>
      </c>
      <c r="CD28" s="28">
        <f t="shared" si="13"/>
        <v>0</v>
      </c>
    </row>
    <row r="29" spans="1:82" ht="13.15" x14ac:dyDescent="0.4">
      <c r="A29" s="16">
        <v>1820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0.91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/>
      <c r="BQ29" s="26">
        <f t="shared" si="0"/>
        <v>0</v>
      </c>
      <c r="BR29" s="16">
        <f t="shared" si="1"/>
        <v>0</v>
      </c>
      <c r="BS29" s="16">
        <f t="shared" si="2"/>
        <v>0.91</v>
      </c>
      <c r="BT29" s="16">
        <f t="shared" si="3"/>
        <v>0</v>
      </c>
      <c r="BU29" s="16">
        <f t="shared" si="4"/>
        <v>0.91</v>
      </c>
      <c r="BV29" s="26">
        <f t="shared" si="5"/>
        <v>0</v>
      </c>
      <c r="BW29" s="26">
        <f t="shared" si="6"/>
        <v>0</v>
      </c>
      <c r="BX29" s="27">
        <f t="shared" si="8"/>
        <v>0</v>
      </c>
      <c r="BY29" s="28">
        <f t="shared" si="9"/>
        <v>0.91</v>
      </c>
      <c r="BZ29" s="28">
        <f t="shared" si="10"/>
        <v>10.375</v>
      </c>
      <c r="CA29" s="16">
        <f t="shared" si="11"/>
        <v>0.91</v>
      </c>
      <c r="CB29" s="28">
        <f t="shared" si="12"/>
        <v>10.375</v>
      </c>
      <c r="CC29" s="28">
        <f t="shared" si="7"/>
        <v>0</v>
      </c>
      <c r="CD29" s="28">
        <f t="shared" si="13"/>
        <v>0</v>
      </c>
    </row>
    <row r="30" spans="1:82" ht="13.15" x14ac:dyDescent="0.4">
      <c r="A30" s="16">
        <v>1821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0.91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/>
      <c r="BQ30" s="26">
        <f t="shared" si="0"/>
        <v>0</v>
      </c>
      <c r="BR30" s="16">
        <f t="shared" si="1"/>
        <v>0</v>
      </c>
      <c r="BS30" s="16">
        <f t="shared" si="2"/>
        <v>0.91</v>
      </c>
      <c r="BT30" s="16">
        <f t="shared" si="3"/>
        <v>0</v>
      </c>
      <c r="BU30" s="16">
        <f t="shared" si="4"/>
        <v>0.91</v>
      </c>
      <c r="BV30" s="26">
        <f t="shared" si="5"/>
        <v>0</v>
      </c>
      <c r="BW30" s="26">
        <f t="shared" si="6"/>
        <v>0</v>
      </c>
      <c r="BX30" s="27">
        <f t="shared" si="8"/>
        <v>0</v>
      </c>
      <c r="BY30" s="28">
        <f t="shared" si="9"/>
        <v>0.91</v>
      </c>
      <c r="BZ30" s="28">
        <f t="shared" si="10"/>
        <v>0.91</v>
      </c>
      <c r="CA30" s="16">
        <f t="shared" si="11"/>
        <v>0.91</v>
      </c>
      <c r="CB30" s="28">
        <f t="shared" si="12"/>
        <v>0.91</v>
      </c>
      <c r="CC30" s="28">
        <f t="shared" si="7"/>
        <v>0</v>
      </c>
      <c r="CD30" s="28">
        <f t="shared" si="13"/>
        <v>0</v>
      </c>
    </row>
    <row r="31" spans="1:82" ht="13.15" x14ac:dyDescent="0.4">
      <c r="A31" s="16">
        <v>1822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0.91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/>
      <c r="BQ31" s="26">
        <f t="shared" si="0"/>
        <v>0</v>
      </c>
      <c r="BR31" s="16">
        <f t="shared" si="1"/>
        <v>0</v>
      </c>
      <c r="BS31" s="16">
        <f t="shared" si="2"/>
        <v>0.91</v>
      </c>
      <c r="BT31" s="16">
        <f t="shared" si="3"/>
        <v>0</v>
      </c>
      <c r="BU31" s="16">
        <f t="shared" si="4"/>
        <v>0.91</v>
      </c>
      <c r="BV31" s="26">
        <f t="shared" si="5"/>
        <v>0</v>
      </c>
      <c r="BW31" s="26">
        <f t="shared" si="6"/>
        <v>0</v>
      </c>
      <c r="BX31" s="27">
        <f t="shared" si="8"/>
        <v>0</v>
      </c>
      <c r="BY31" s="28">
        <f t="shared" si="9"/>
        <v>0.91</v>
      </c>
      <c r="BZ31" s="28">
        <f t="shared" si="10"/>
        <v>0.91</v>
      </c>
      <c r="CA31" s="16">
        <f t="shared" si="11"/>
        <v>0.91</v>
      </c>
      <c r="CB31" s="28">
        <f t="shared" si="12"/>
        <v>0.91</v>
      </c>
      <c r="CC31" s="28">
        <f t="shared" si="7"/>
        <v>0</v>
      </c>
      <c r="CD31" s="28">
        <f t="shared" si="13"/>
        <v>0</v>
      </c>
    </row>
    <row r="32" spans="1:82" ht="13.15" x14ac:dyDescent="0.4">
      <c r="A32" s="16">
        <v>1823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0.91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/>
      <c r="BQ32" s="26">
        <f t="shared" si="0"/>
        <v>0</v>
      </c>
      <c r="BR32" s="16">
        <f t="shared" si="1"/>
        <v>0</v>
      </c>
      <c r="BS32" s="16">
        <f t="shared" si="2"/>
        <v>0.91</v>
      </c>
      <c r="BT32" s="16">
        <f t="shared" si="3"/>
        <v>0</v>
      </c>
      <c r="BU32" s="16">
        <f t="shared" si="4"/>
        <v>0.91</v>
      </c>
      <c r="BV32" s="26">
        <f t="shared" si="5"/>
        <v>0</v>
      </c>
      <c r="BW32" s="26">
        <f t="shared" si="6"/>
        <v>0</v>
      </c>
      <c r="BX32" s="27">
        <f t="shared" si="8"/>
        <v>0</v>
      </c>
      <c r="BY32" s="28">
        <f t="shared" si="9"/>
        <v>0.91</v>
      </c>
      <c r="BZ32" s="28">
        <f t="shared" si="10"/>
        <v>0.91</v>
      </c>
      <c r="CA32" s="16">
        <f t="shared" si="11"/>
        <v>0.91</v>
      </c>
      <c r="CB32" s="28">
        <f t="shared" si="12"/>
        <v>0.91</v>
      </c>
      <c r="CC32" s="28">
        <f t="shared" si="7"/>
        <v>0</v>
      </c>
      <c r="CD32" s="28">
        <f t="shared" si="13"/>
        <v>0</v>
      </c>
    </row>
    <row r="33" spans="1:82" ht="13.15" x14ac:dyDescent="0.4">
      <c r="A33" s="16">
        <v>1824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0.91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/>
      <c r="BQ33" s="26">
        <f t="shared" si="0"/>
        <v>0</v>
      </c>
      <c r="BR33" s="16">
        <f t="shared" si="1"/>
        <v>0</v>
      </c>
      <c r="BS33" s="16">
        <f t="shared" si="2"/>
        <v>0.91</v>
      </c>
      <c r="BT33" s="16">
        <f t="shared" si="3"/>
        <v>0</v>
      </c>
      <c r="BU33" s="16">
        <f t="shared" si="4"/>
        <v>0.91</v>
      </c>
      <c r="BV33" s="26">
        <f t="shared" si="5"/>
        <v>0</v>
      </c>
      <c r="BW33" s="26">
        <f t="shared" si="6"/>
        <v>0</v>
      </c>
      <c r="BX33" s="27">
        <f t="shared" si="8"/>
        <v>0</v>
      </c>
      <c r="BY33" s="28">
        <f t="shared" si="9"/>
        <v>0.91</v>
      </c>
      <c r="BZ33" s="28">
        <f t="shared" si="10"/>
        <v>0.91</v>
      </c>
      <c r="CA33" s="16">
        <f t="shared" si="11"/>
        <v>0.91</v>
      </c>
      <c r="CB33" s="28">
        <f t="shared" si="12"/>
        <v>0.91</v>
      </c>
      <c r="CC33" s="28">
        <f t="shared" si="7"/>
        <v>0</v>
      </c>
      <c r="CD33" s="28">
        <f t="shared" si="13"/>
        <v>0</v>
      </c>
    </row>
    <row r="34" spans="1:82" ht="13.15" x14ac:dyDescent="0.4">
      <c r="A34" s="16">
        <v>1825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0.91</v>
      </c>
      <c r="AJ34" s="16">
        <v>0</v>
      </c>
      <c r="AK34" s="16">
        <v>0</v>
      </c>
      <c r="AL34" s="16">
        <v>0</v>
      </c>
      <c r="AM34" s="16">
        <v>0</v>
      </c>
      <c r="AN34" s="16">
        <v>8.2200000000000006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18.93</v>
      </c>
      <c r="BN34" s="16">
        <v>0</v>
      </c>
      <c r="BO34" s="16">
        <v>0</v>
      </c>
      <c r="BP34" s="16"/>
      <c r="BQ34" s="26">
        <f t="shared" si="0"/>
        <v>0</v>
      </c>
      <c r="BR34" s="16">
        <f t="shared" si="1"/>
        <v>0</v>
      </c>
      <c r="BS34" s="16">
        <f t="shared" si="2"/>
        <v>9.1300000000000008</v>
      </c>
      <c r="BT34" s="16">
        <f t="shared" si="3"/>
        <v>0</v>
      </c>
      <c r="BU34" s="16">
        <f t="shared" si="4"/>
        <v>9.1300000000000008</v>
      </c>
      <c r="BV34" s="26">
        <f t="shared" si="5"/>
        <v>0</v>
      </c>
      <c r="BW34" s="26">
        <f t="shared" si="6"/>
        <v>18.93</v>
      </c>
      <c r="BX34" s="27">
        <f t="shared" si="8"/>
        <v>0</v>
      </c>
      <c r="BY34" s="28">
        <f t="shared" si="9"/>
        <v>28.060000000000002</v>
      </c>
      <c r="BZ34" s="28">
        <f t="shared" si="10"/>
        <v>14.485000000000001</v>
      </c>
      <c r="CA34" s="16">
        <f t="shared" si="11"/>
        <v>28.060000000000002</v>
      </c>
      <c r="CB34" s="28">
        <f t="shared" si="12"/>
        <v>14.485000000000001</v>
      </c>
      <c r="CC34" s="28">
        <f t="shared" si="7"/>
        <v>0</v>
      </c>
      <c r="CD34" s="28">
        <f t="shared" si="13"/>
        <v>0</v>
      </c>
    </row>
    <row r="35" spans="1:82" ht="13.15" x14ac:dyDescent="0.4">
      <c r="A35" s="16">
        <v>1826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0.91</v>
      </c>
      <c r="AJ35" s="16">
        <v>0</v>
      </c>
      <c r="AK35" s="16">
        <v>0</v>
      </c>
      <c r="AL35" s="16">
        <v>0</v>
      </c>
      <c r="AM35" s="16">
        <v>0</v>
      </c>
      <c r="AN35" s="16">
        <v>8.2200000000000006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0.91</v>
      </c>
      <c r="BO35" s="16">
        <v>0</v>
      </c>
      <c r="BP35" s="16"/>
      <c r="BQ35" s="26">
        <f t="shared" si="0"/>
        <v>0</v>
      </c>
      <c r="BR35" s="16">
        <f t="shared" si="1"/>
        <v>0</v>
      </c>
      <c r="BS35" s="16">
        <f t="shared" si="2"/>
        <v>9.1300000000000008</v>
      </c>
      <c r="BT35" s="16">
        <f t="shared" si="3"/>
        <v>0</v>
      </c>
      <c r="BU35" s="16">
        <f t="shared" si="4"/>
        <v>9.1300000000000008</v>
      </c>
      <c r="BV35" s="26">
        <f t="shared" si="5"/>
        <v>0</v>
      </c>
      <c r="BW35" s="26">
        <f t="shared" si="6"/>
        <v>0</v>
      </c>
      <c r="BX35" s="27">
        <f t="shared" si="8"/>
        <v>0.91</v>
      </c>
      <c r="BY35" s="28">
        <f t="shared" si="9"/>
        <v>10.040000000000001</v>
      </c>
      <c r="BZ35" s="28">
        <f t="shared" si="10"/>
        <v>19.05</v>
      </c>
      <c r="CA35" s="16">
        <f t="shared" si="11"/>
        <v>10.040000000000001</v>
      </c>
      <c r="CB35" s="28">
        <f t="shared" si="12"/>
        <v>19.05</v>
      </c>
      <c r="CC35" s="28">
        <f t="shared" si="7"/>
        <v>0</v>
      </c>
      <c r="CD35" s="28">
        <f t="shared" si="13"/>
        <v>0</v>
      </c>
    </row>
    <row r="36" spans="1:82" ht="13.15" x14ac:dyDescent="0.4">
      <c r="A36" s="16">
        <v>1827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5.29</v>
      </c>
      <c r="AF36" s="16">
        <v>0</v>
      </c>
      <c r="AG36" s="16">
        <v>0</v>
      </c>
      <c r="AH36" s="16">
        <v>0</v>
      </c>
      <c r="AI36" s="16">
        <v>0.91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0.91</v>
      </c>
      <c r="BO36" s="16">
        <v>0</v>
      </c>
      <c r="BP36" s="16"/>
      <c r="BQ36" s="26">
        <f t="shared" si="0"/>
        <v>0</v>
      </c>
      <c r="BR36" s="16">
        <f t="shared" si="1"/>
        <v>0</v>
      </c>
      <c r="BS36" s="16">
        <f t="shared" si="2"/>
        <v>6.2</v>
      </c>
      <c r="BT36" s="16">
        <f t="shared" si="3"/>
        <v>0</v>
      </c>
      <c r="BU36" s="16">
        <f t="shared" si="4"/>
        <v>6.2</v>
      </c>
      <c r="BV36" s="26">
        <f t="shared" si="5"/>
        <v>0</v>
      </c>
      <c r="BW36" s="26">
        <f t="shared" si="6"/>
        <v>0</v>
      </c>
      <c r="BX36" s="27">
        <f t="shared" si="8"/>
        <v>0.91</v>
      </c>
      <c r="BY36" s="28">
        <f t="shared" si="9"/>
        <v>7.11</v>
      </c>
      <c r="BZ36" s="28">
        <f t="shared" si="10"/>
        <v>8.5750000000000011</v>
      </c>
      <c r="CA36" s="16">
        <f t="shared" si="11"/>
        <v>7.11</v>
      </c>
      <c r="CB36" s="28">
        <f t="shared" si="12"/>
        <v>8.5750000000000011</v>
      </c>
      <c r="CC36" s="28">
        <f t="shared" si="7"/>
        <v>0</v>
      </c>
      <c r="CD36" s="28">
        <f t="shared" si="13"/>
        <v>0</v>
      </c>
    </row>
    <row r="37" spans="1:82" ht="13.15" x14ac:dyDescent="0.4">
      <c r="A37" s="16">
        <v>1828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5.29</v>
      </c>
      <c r="AF37" s="16">
        <v>0</v>
      </c>
      <c r="AG37" s="16">
        <v>0</v>
      </c>
      <c r="AH37" s="16">
        <v>0</v>
      </c>
      <c r="AI37" s="16">
        <v>0.91</v>
      </c>
      <c r="AJ37" s="16">
        <v>0</v>
      </c>
      <c r="AK37" s="16">
        <v>0.27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0.91</v>
      </c>
      <c r="BO37" s="16">
        <v>0</v>
      </c>
      <c r="BP37" s="16"/>
      <c r="BQ37" s="26">
        <f t="shared" si="0"/>
        <v>0</v>
      </c>
      <c r="BR37" s="16">
        <f t="shared" si="1"/>
        <v>0</v>
      </c>
      <c r="BS37" s="16">
        <f t="shared" si="2"/>
        <v>6.4700000000000006</v>
      </c>
      <c r="BT37" s="16">
        <f t="shared" si="3"/>
        <v>0</v>
      </c>
      <c r="BU37" s="16">
        <f t="shared" si="4"/>
        <v>6.4700000000000006</v>
      </c>
      <c r="BV37" s="26">
        <f t="shared" si="5"/>
        <v>0</v>
      </c>
      <c r="BW37" s="26">
        <f t="shared" si="6"/>
        <v>0</v>
      </c>
      <c r="BX37" s="27">
        <f t="shared" si="8"/>
        <v>0.91</v>
      </c>
      <c r="BY37" s="28">
        <f t="shared" si="9"/>
        <v>7.3800000000000008</v>
      </c>
      <c r="BZ37" s="28">
        <f t="shared" si="10"/>
        <v>7.245000000000001</v>
      </c>
      <c r="CA37" s="16">
        <f t="shared" si="11"/>
        <v>7.3800000000000008</v>
      </c>
      <c r="CB37" s="28">
        <f t="shared" si="12"/>
        <v>7.245000000000001</v>
      </c>
      <c r="CC37" s="28">
        <f t="shared" si="7"/>
        <v>0</v>
      </c>
      <c r="CD37" s="28">
        <f t="shared" si="13"/>
        <v>0</v>
      </c>
    </row>
    <row r="38" spans="1:82" ht="13.15" x14ac:dyDescent="0.4">
      <c r="A38" s="16">
        <v>1829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0.91</v>
      </c>
      <c r="AJ38" s="16">
        <v>0</v>
      </c>
      <c r="AK38" s="16">
        <v>0</v>
      </c>
      <c r="AL38" s="16">
        <v>1.52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16"/>
      <c r="BQ38" s="26">
        <f t="shared" si="0"/>
        <v>0</v>
      </c>
      <c r="BR38" s="16">
        <f t="shared" si="1"/>
        <v>0</v>
      </c>
      <c r="BS38" s="16">
        <f t="shared" si="2"/>
        <v>2.4300000000000002</v>
      </c>
      <c r="BT38" s="16">
        <f t="shared" si="3"/>
        <v>0</v>
      </c>
      <c r="BU38" s="16">
        <f t="shared" si="4"/>
        <v>2.4300000000000002</v>
      </c>
      <c r="BV38" s="26">
        <f t="shared" si="5"/>
        <v>0</v>
      </c>
      <c r="BW38" s="26">
        <f t="shared" si="6"/>
        <v>0</v>
      </c>
      <c r="BX38" s="27">
        <f t="shared" si="8"/>
        <v>0</v>
      </c>
      <c r="BY38" s="28">
        <f t="shared" si="9"/>
        <v>2.4300000000000002</v>
      </c>
      <c r="BZ38" s="28">
        <f t="shared" si="10"/>
        <v>4.9050000000000002</v>
      </c>
      <c r="CA38" s="16">
        <f t="shared" si="11"/>
        <v>2.4300000000000002</v>
      </c>
      <c r="CB38" s="28">
        <f t="shared" si="12"/>
        <v>4.9050000000000002</v>
      </c>
      <c r="CC38" s="28">
        <f t="shared" si="7"/>
        <v>0</v>
      </c>
      <c r="CD38" s="28">
        <f t="shared" si="13"/>
        <v>0</v>
      </c>
    </row>
    <row r="39" spans="1:82" ht="13.15" x14ac:dyDescent="0.4">
      <c r="A39" s="16">
        <v>1830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/>
      <c r="BQ39" s="26">
        <f t="shared" si="0"/>
        <v>0</v>
      </c>
      <c r="BR39" s="16">
        <f t="shared" si="1"/>
        <v>0</v>
      </c>
      <c r="BS39" s="16">
        <f t="shared" si="2"/>
        <v>0</v>
      </c>
      <c r="BT39" s="16">
        <f t="shared" si="3"/>
        <v>0</v>
      </c>
      <c r="BU39" s="16">
        <f t="shared" si="4"/>
        <v>0</v>
      </c>
      <c r="BV39" s="26">
        <f t="shared" si="5"/>
        <v>0</v>
      </c>
      <c r="BW39" s="26">
        <f t="shared" si="6"/>
        <v>0</v>
      </c>
      <c r="BX39" s="27">
        <f t="shared" si="8"/>
        <v>0</v>
      </c>
      <c r="BY39" s="28">
        <f t="shared" si="9"/>
        <v>0</v>
      </c>
      <c r="BZ39" s="28">
        <f t="shared" si="10"/>
        <v>1.2150000000000001</v>
      </c>
      <c r="CA39" s="16">
        <f t="shared" si="11"/>
        <v>0</v>
      </c>
      <c r="CB39" s="28">
        <f t="shared" si="12"/>
        <v>1.2150000000000001</v>
      </c>
      <c r="CC39" s="28">
        <f t="shared" si="7"/>
        <v>0</v>
      </c>
      <c r="CD39" s="28">
        <f t="shared" si="13"/>
        <v>0</v>
      </c>
    </row>
    <row r="40" spans="1:82" ht="13.15" x14ac:dyDescent="0.4">
      <c r="A40" s="16">
        <v>1831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/>
      <c r="BQ40" s="26">
        <f t="shared" si="0"/>
        <v>0</v>
      </c>
      <c r="BR40" s="16">
        <f t="shared" si="1"/>
        <v>0</v>
      </c>
      <c r="BS40" s="16">
        <f t="shared" si="2"/>
        <v>0</v>
      </c>
      <c r="BT40" s="16">
        <f t="shared" si="3"/>
        <v>0</v>
      </c>
      <c r="BU40" s="16">
        <f t="shared" si="4"/>
        <v>0</v>
      </c>
      <c r="BV40" s="26">
        <f t="shared" si="5"/>
        <v>0</v>
      </c>
      <c r="BW40" s="26">
        <f t="shared" si="6"/>
        <v>0</v>
      </c>
      <c r="BX40" s="27">
        <f t="shared" si="8"/>
        <v>0</v>
      </c>
      <c r="BY40" s="28">
        <f t="shared" si="9"/>
        <v>0</v>
      </c>
      <c r="BZ40" s="28">
        <f t="shared" si="10"/>
        <v>0</v>
      </c>
      <c r="CA40" s="16">
        <f t="shared" si="11"/>
        <v>0</v>
      </c>
      <c r="CB40" s="28">
        <f t="shared" si="12"/>
        <v>0</v>
      </c>
      <c r="CC40" s="28">
        <f t="shared" si="7"/>
        <v>0</v>
      </c>
      <c r="CD40" s="28">
        <f t="shared" si="13"/>
        <v>0</v>
      </c>
    </row>
    <row r="41" spans="1:82" ht="13.15" x14ac:dyDescent="0.4">
      <c r="A41" s="16">
        <v>1832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6"/>
      <c r="BQ41" s="26">
        <f t="shared" si="0"/>
        <v>0</v>
      </c>
      <c r="BR41" s="16">
        <f t="shared" si="1"/>
        <v>0</v>
      </c>
      <c r="BS41" s="16">
        <f t="shared" si="2"/>
        <v>0</v>
      </c>
      <c r="BT41" s="16">
        <f t="shared" si="3"/>
        <v>0</v>
      </c>
      <c r="BU41" s="16">
        <f t="shared" si="4"/>
        <v>0</v>
      </c>
      <c r="BV41" s="26">
        <f t="shared" si="5"/>
        <v>0</v>
      </c>
      <c r="BW41" s="26">
        <f t="shared" si="6"/>
        <v>0</v>
      </c>
      <c r="BX41" s="27">
        <f t="shared" si="8"/>
        <v>0</v>
      </c>
      <c r="BY41" s="28">
        <f t="shared" si="9"/>
        <v>0</v>
      </c>
      <c r="BZ41" s="28">
        <f t="shared" si="10"/>
        <v>0</v>
      </c>
      <c r="CA41" s="16">
        <f t="shared" si="11"/>
        <v>0</v>
      </c>
      <c r="CB41" s="28">
        <f t="shared" si="12"/>
        <v>0</v>
      </c>
      <c r="CC41" s="28">
        <f t="shared" si="7"/>
        <v>0</v>
      </c>
      <c r="CD41" s="28">
        <f t="shared" si="13"/>
        <v>0</v>
      </c>
    </row>
    <row r="42" spans="1:82" ht="13.15" x14ac:dyDescent="0.4">
      <c r="A42" s="16">
        <v>1833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/>
      <c r="BQ42" s="26">
        <f t="shared" si="0"/>
        <v>0</v>
      </c>
      <c r="BR42" s="16">
        <f t="shared" si="1"/>
        <v>0</v>
      </c>
      <c r="BS42" s="16">
        <f t="shared" si="2"/>
        <v>0</v>
      </c>
      <c r="BT42" s="16">
        <f t="shared" si="3"/>
        <v>0</v>
      </c>
      <c r="BU42" s="16">
        <f t="shared" si="4"/>
        <v>0</v>
      </c>
      <c r="BV42" s="26">
        <f t="shared" si="5"/>
        <v>0</v>
      </c>
      <c r="BW42" s="26">
        <f t="shared" si="6"/>
        <v>0</v>
      </c>
      <c r="BX42" s="27">
        <f t="shared" si="8"/>
        <v>0</v>
      </c>
      <c r="BY42" s="28">
        <f t="shared" si="9"/>
        <v>0</v>
      </c>
      <c r="BZ42" s="28">
        <f t="shared" si="10"/>
        <v>0</v>
      </c>
      <c r="CA42" s="16">
        <f t="shared" si="11"/>
        <v>0</v>
      </c>
      <c r="CB42" s="28">
        <f t="shared" si="12"/>
        <v>0</v>
      </c>
      <c r="CC42" s="28">
        <f t="shared" si="7"/>
        <v>0</v>
      </c>
      <c r="CD42" s="28">
        <f t="shared" si="13"/>
        <v>0</v>
      </c>
    </row>
    <row r="43" spans="1:82" ht="13.15" x14ac:dyDescent="0.4">
      <c r="A43" s="16">
        <v>1834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/>
      <c r="BQ43" s="26">
        <f t="shared" si="0"/>
        <v>0</v>
      </c>
      <c r="BR43" s="16">
        <f t="shared" si="1"/>
        <v>0</v>
      </c>
      <c r="BS43" s="16">
        <f t="shared" si="2"/>
        <v>0</v>
      </c>
      <c r="BT43" s="16">
        <f t="shared" si="3"/>
        <v>0</v>
      </c>
      <c r="BU43" s="16">
        <f t="shared" si="4"/>
        <v>0</v>
      </c>
      <c r="BV43" s="26">
        <f t="shared" si="5"/>
        <v>0</v>
      </c>
      <c r="BW43" s="26">
        <f t="shared" si="6"/>
        <v>0</v>
      </c>
      <c r="BX43" s="27">
        <f t="shared" si="8"/>
        <v>0</v>
      </c>
      <c r="BY43" s="28">
        <f t="shared" si="9"/>
        <v>0</v>
      </c>
      <c r="BZ43" s="28">
        <f t="shared" si="10"/>
        <v>0</v>
      </c>
      <c r="CA43" s="16">
        <f t="shared" si="11"/>
        <v>0</v>
      </c>
      <c r="CB43" s="28">
        <f t="shared" si="12"/>
        <v>0</v>
      </c>
      <c r="CC43" s="28">
        <f t="shared" si="7"/>
        <v>0</v>
      </c>
      <c r="CD43" s="28">
        <f t="shared" si="13"/>
        <v>0</v>
      </c>
    </row>
    <row r="44" spans="1:82" ht="13.15" x14ac:dyDescent="0.4">
      <c r="A44" s="16">
        <v>1835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/>
      <c r="BQ44" s="26">
        <f t="shared" si="0"/>
        <v>0</v>
      </c>
      <c r="BR44" s="16">
        <f t="shared" si="1"/>
        <v>0</v>
      </c>
      <c r="BS44" s="16">
        <f t="shared" si="2"/>
        <v>0</v>
      </c>
      <c r="BT44" s="16">
        <f t="shared" si="3"/>
        <v>0</v>
      </c>
      <c r="BU44" s="16">
        <f t="shared" si="4"/>
        <v>0</v>
      </c>
      <c r="BV44" s="26">
        <f t="shared" si="5"/>
        <v>0</v>
      </c>
      <c r="BW44" s="26">
        <f t="shared" si="6"/>
        <v>0</v>
      </c>
      <c r="BX44" s="27">
        <f t="shared" si="8"/>
        <v>0</v>
      </c>
      <c r="BY44" s="28">
        <f t="shared" si="9"/>
        <v>0</v>
      </c>
      <c r="BZ44" s="28">
        <f t="shared" si="10"/>
        <v>0</v>
      </c>
      <c r="CA44" s="16">
        <f t="shared" si="11"/>
        <v>0</v>
      </c>
      <c r="CB44" s="28">
        <f t="shared" si="12"/>
        <v>0</v>
      </c>
      <c r="CC44" s="28">
        <f t="shared" si="7"/>
        <v>0</v>
      </c>
      <c r="CD44" s="28">
        <f t="shared" si="13"/>
        <v>0</v>
      </c>
    </row>
    <row r="45" spans="1:82" ht="13.15" x14ac:dyDescent="0.4">
      <c r="A45" s="16">
        <v>1836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/>
      <c r="BQ45" s="26">
        <f t="shared" si="0"/>
        <v>0</v>
      </c>
      <c r="BR45" s="16">
        <f t="shared" si="1"/>
        <v>0</v>
      </c>
      <c r="BS45" s="16">
        <f t="shared" si="2"/>
        <v>0</v>
      </c>
      <c r="BT45" s="16">
        <f t="shared" si="3"/>
        <v>0</v>
      </c>
      <c r="BU45" s="16">
        <f t="shared" si="4"/>
        <v>0</v>
      </c>
      <c r="BV45" s="26">
        <f t="shared" si="5"/>
        <v>0</v>
      </c>
      <c r="BW45" s="26">
        <f t="shared" si="6"/>
        <v>0</v>
      </c>
      <c r="BX45" s="27">
        <f t="shared" si="8"/>
        <v>0</v>
      </c>
      <c r="BY45" s="28">
        <f t="shared" si="9"/>
        <v>0</v>
      </c>
      <c r="BZ45" s="28">
        <f t="shared" si="10"/>
        <v>0</v>
      </c>
      <c r="CA45" s="16">
        <f t="shared" si="11"/>
        <v>0</v>
      </c>
      <c r="CB45" s="28">
        <f t="shared" si="12"/>
        <v>0</v>
      </c>
      <c r="CC45" s="28">
        <f t="shared" si="7"/>
        <v>0</v>
      </c>
      <c r="CD45" s="28">
        <f t="shared" si="13"/>
        <v>0</v>
      </c>
    </row>
    <row r="46" spans="1:82" ht="13.15" x14ac:dyDescent="0.4">
      <c r="A46" s="16">
        <v>1837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8.2200000000000006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18.93</v>
      </c>
      <c r="BN46" s="16">
        <v>0</v>
      </c>
      <c r="BO46" s="16">
        <v>0</v>
      </c>
      <c r="BP46" s="16"/>
      <c r="BQ46" s="26">
        <f t="shared" si="0"/>
        <v>0</v>
      </c>
      <c r="BR46" s="16">
        <f t="shared" si="1"/>
        <v>0</v>
      </c>
      <c r="BS46" s="16">
        <f t="shared" si="2"/>
        <v>8.2200000000000006</v>
      </c>
      <c r="BT46" s="16">
        <f t="shared" si="3"/>
        <v>0</v>
      </c>
      <c r="BU46" s="16">
        <f t="shared" si="4"/>
        <v>8.2200000000000006</v>
      </c>
      <c r="BV46" s="26">
        <f t="shared" si="5"/>
        <v>0</v>
      </c>
      <c r="BW46" s="26">
        <f t="shared" si="6"/>
        <v>18.93</v>
      </c>
      <c r="BX46" s="27">
        <f t="shared" si="8"/>
        <v>0</v>
      </c>
      <c r="BY46" s="28">
        <f t="shared" si="9"/>
        <v>27.15</v>
      </c>
      <c r="BZ46" s="28">
        <f t="shared" si="10"/>
        <v>13.574999999999999</v>
      </c>
      <c r="CA46" s="16">
        <f t="shared" si="11"/>
        <v>27.15</v>
      </c>
      <c r="CB46" s="28">
        <f t="shared" si="12"/>
        <v>13.574999999999999</v>
      </c>
      <c r="CC46" s="28">
        <f t="shared" si="7"/>
        <v>0</v>
      </c>
      <c r="CD46" s="28">
        <f t="shared" si="13"/>
        <v>0</v>
      </c>
    </row>
    <row r="47" spans="1:82" ht="13.15" x14ac:dyDescent="0.4">
      <c r="A47" s="16">
        <v>1838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1.18</v>
      </c>
      <c r="AC47" s="16">
        <v>0</v>
      </c>
      <c r="AD47" s="16">
        <v>0</v>
      </c>
      <c r="AE47" s="16">
        <v>5.29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8.2200000000000006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1.28</v>
      </c>
      <c r="BM47" s="16">
        <v>18.93</v>
      </c>
      <c r="BN47" s="16">
        <v>0</v>
      </c>
      <c r="BO47" s="16">
        <v>0</v>
      </c>
      <c r="BP47" s="16"/>
      <c r="BQ47" s="26">
        <f t="shared" si="0"/>
        <v>0</v>
      </c>
      <c r="BR47" s="16">
        <f t="shared" si="1"/>
        <v>0</v>
      </c>
      <c r="BS47" s="16">
        <f t="shared" si="2"/>
        <v>14.690000000000001</v>
      </c>
      <c r="BT47" s="16">
        <f t="shared" si="3"/>
        <v>0</v>
      </c>
      <c r="BU47" s="16">
        <f t="shared" si="4"/>
        <v>14.690000000000001</v>
      </c>
      <c r="BV47" s="26">
        <f t="shared" si="5"/>
        <v>0</v>
      </c>
      <c r="BW47" s="26">
        <f t="shared" si="6"/>
        <v>20.21</v>
      </c>
      <c r="BX47" s="27">
        <f t="shared" si="8"/>
        <v>0</v>
      </c>
      <c r="BY47" s="28">
        <f t="shared" si="9"/>
        <v>34.900000000000006</v>
      </c>
      <c r="BZ47" s="28">
        <f t="shared" si="10"/>
        <v>31.025000000000002</v>
      </c>
      <c r="CA47" s="16">
        <f t="shared" si="11"/>
        <v>34.900000000000006</v>
      </c>
      <c r="CB47" s="28">
        <f t="shared" si="12"/>
        <v>31.025000000000002</v>
      </c>
      <c r="CC47" s="28">
        <f t="shared" si="7"/>
        <v>0</v>
      </c>
      <c r="CD47" s="28">
        <f t="shared" si="13"/>
        <v>0</v>
      </c>
    </row>
    <row r="48" spans="1:82" ht="13.15" x14ac:dyDescent="0.4">
      <c r="A48" s="16">
        <v>1839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1.18</v>
      </c>
      <c r="AC48" s="16">
        <v>0</v>
      </c>
      <c r="AD48" s="16">
        <v>0</v>
      </c>
      <c r="AE48" s="16">
        <v>5.29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8.2200000000000006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1.28</v>
      </c>
      <c r="BM48" s="16">
        <v>0</v>
      </c>
      <c r="BN48" s="16">
        <v>0</v>
      </c>
      <c r="BO48" s="16">
        <v>0</v>
      </c>
      <c r="BP48" s="16"/>
      <c r="BQ48" s="26">
        <f t="shared" si="0"/>
        <v>0</v>
      </c>
      <c r="BR48" s="16">
        <f t="shared" si="1"/>
        <v>0</v>
      </c>
      <c r="BS48" s="16">
        <f t="shared" si="2"/>
        <v>14.690000000000001</v>
      </c>
      <c r="BT48" s="16">
        <f t="shared" si="3"/>
        <v>0</v>
      </c>
      <c r="BU48" s="16">
        <f t="shared" si="4"/>
        <v>14.690000000000001</v>
      </c>
      <c r="BV48" s="26">
        <f t="shared" si="5"/>
        <v>0</v>
      </c>
      <c r="BW48" s="26">
        <f t="shared" si="6"/>
        <v>1.28</v>
      </c>
      <c r="BX48" s="27">
        <f t="shared" si="8"/>
        <v>0</v>
      </c>
      <c r="BY48" s="28">
        <f t="shared" si="9"/>
        <v>15.97</v>
      </c>
      <c r="BZ48" s="28">
        <f t="shared" si="10"/>
        <v>25.435000000000002</v>
      </c>
      <c r="CA48" s="16">
        <f t="shared" si="11"/>
        <v>15.97</v>
      </c>
      <c r="CB48" s="28">
        <f t="shared" si="12"/>
        <v>25.435000000000002</v>
      </c>
      <c r="CC48" s="28">
        <f t="shared" si="7"/>
        <v>0</v>
      </c>
      <c r="CD48" s="28">
        <f t="shared" si="13"/>
        <v>0</v>
      </c>
    </row>
    <row r="49" spans="1:82" ht="13.15" x14ac:dyDescent="0.4">
      <c r="A49" s="16">
        <v>1840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/>
      <c r="BQ49" s="26">
        <f t="shared" si="0"/>
        <v>0</v>
      </c>
      <c r="BR49" s="16">
        <f t="shared" si="1"/>
        <v>0</v>
      </c>
      <c r="BS49" s="16">
        <f t="shared" si="2"/>
        <v>0</v>
      </c>
      <c r="BT49" s="16">
        <f t="shared" si="3"/>
        <v>0</v>
      </c>
      <c r="BU49" s="16">
        <f t="shared" si="4"/>
        <v>0</v>
      </c>
      <c r="BV49" s="26">
        <f t="shared" si="5"/>
        <v>0</v>
      </c>
      <c r="BW49" s="26">
        <f t="shared" si="6"/>
        <v>0</v>
      </c>
      <c r="BX49" s="27">
        <f t="shared" si="8"/>
        <v>0</v>
      </c>
      <c r="BY49" s="28">
        <f t="shared" si="9"/>
        <v>0</v>
      </c>
      <c r="BZ49" s="28">
        <f t="shared" si="10"/>
        <v>7.9850000000000003</v>
      </c>
      <c r="CA49" s="16">
        <f t="shared" si="11"/>
        <v>0</v>
      </c>
      <c r="CB49" s="28">
        <f t="shared" si="12"/>
        <v>7.9850000000000003</v>
      </c>
      <c r="CC49" s="28">
        <f t="shared" si="7"/>
        <v>0</v>
      </c>
      <c r="CD49" s="28">
        <f t="shared" si="13"/>
        <v>0</v>
      </c>
    </row>
    <row r="50" spans="1:82" ht="13.15" x14ac:dyDescent="0.4">
      <c r="A50" s="16">
        <v>1841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18.93</v>
      </c>
      <c r="BN50" s="16">
        <v>0</v>
      </c>
      <c r="BO50" s="16">
        <v>0</v>
      </c>
      <c r="BP50" s="16"/>
      <c r="BQ50" s="26">
        <f t="shared" si="0"/>
        <v>0</v>
      </c>
      <c r="BR50" s="16">
        <f t="shared" si="1"/>
        <v>0</v>
      </c>
      <c r="BS50" s="16">
        <f t="shared" si="2"/>
        <v>0</v>
      </c>
      <c r="BT50" s="16">
        <f t="shared" si="3"/>
        <v>0</v>
      </c>
      <c r="BU50" s="16">
        <f t="shared" si="4"/>
        <v>0</v>
      </c>
      <c r="BV50" s="26">
        <f t="shared" si="5"/>
        <v>0</v>
      </c>
      <c r="BW50" s="26">
        <f t="shared" si="6"/>
        <v>18.93</v>
      </c>
      <c r="BX50" s="27">
        <f t="shared" si="8"/>
        <v>0</v>
      </c>
      <c r="BY50" s="28">
        <f t="shared" si="9"/>
        <v>18.93</v>
      </c>
      <c r="BZ50" s="28">
        <f t="shared" si="10"/>
        <v>9.4649999999999999</v>
      </c>
      <c r="CA50" s="16">
        <f t="shared" si="11"/>
        <v>18.93</v>
      </c>
      <c r="CB50" s="28">
        <f t="shared" si="12"/>
        <v>9.4649999999999999</v>
      </c>
      <c r="CC50" s="28">
        <f t="shared" si="7"/>
        <v>0</v>
      </c>
      <c r="CD50" s="28">
        <f t="shared" si="13"/>
        <v>0</v>
      </c>
    </row>
    <row r="51" spans="1:82" ht="13.15" x14ac:dyDescent="0.4">
      <c r="A51" s="16">
        <v>1842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1.18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/>
      <c r="BQ51" s="26">
        <f t="shared" si="0"/>
        <v>0</v>
      </c>
      <c r="BR51" s="16">
        <f t="shared" si="1"/>
        <v>0</v>
      </c>
      <c r="BS51" s="16">
        <f t="shared" si="2"/>
        <v>1.18</v>
      </c>
      <c r="BT51" s="16">
        <f t="shared" si="3"/>
        <v>0</v>
      </c>
      <c r="BU51" s="16">
        <f t="shared" si="4"/>
        <v>1.18</v>
      </c>
      <c r="BV51" s="26">
        <f t="shared" si="5"/>
        <v>0</v>
      </c>
      <c r="BW51" s="26">
        <f t="shared" si="6"/>
        <v>0</v>
      </c>
      <c r="BX51" s="27">
        <f t="shared" si="8"/>
        <v>0</v>
      </c>
      <c r="BY51" s="28">
        <f t="shared" si="9"/>
        <v>1.18</v>
      </c>
      <c r="BZ51" s="28">
        <f t="shared" si="10"/>
        <v>10.055</v>
      </c>
      <c r="CA51" s="16">
        <f t="shared" si="11"/>
        <v>1.18</v>
      </c>
      <c r="CB51" s="28">
        <f t="shared" si="12"/>
        <v>10.055</v>
      </c>
      <c r="CC51" s="28">
        <f t="shared" si="7"/>
        <v>0</v>
      </c>
      <c r="CD51" s="28">
        <f t="shared" si="13"/>
        <v>0</v>
      </c>
    </row>
    <row r="52" spans="1:82" ht="13.15" x14ac:dyDescent="0.4">
      <c r="A52" s="16">
        <v>1843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0.91</v>
      </c>
      <c r="BO52" s="16">
        <v>0</v>
      </c>
      <c r="BP52" s="16"/>
      <c r="BQ52" s="26">
        <f t="shared" si="0"/>
        <v>0</v>
      </c>
      <c r="BR52" s="16">
        <f t="shared" si="1"/>
        <v>0</v>
      </c>
      <c r="BS52" s="16">
        <f t="shared" si="2"/>
        <v>0</v>
      </c>
      <c r="BT52" s="16">
        <f t="shared" si="3"/>
        <v>0</v>
      </c>
      <c r="BU52" s="16">
        <f t="shared" si="4"/>
        <v>0</v>
      </c>
      <c r="BV52" s="26">
        <f t="shared" si="5"/>
        <v>0</v>
      </c>
      <c r="BW52" s="26">
        <f t="shared" si="6"/>
        <v>0</v>
      </c>
      <c r="BX52" s="27">
        <f t="shared" si="8"/>
        <v>0.91</v>
      </c>
      <c r="BY52" s="28">
        <f t="shared" si="9"/>
        <v>0.91</v>
      </c>
      <c r="BZ52" s="28">
        <f t="shared" si="10"/>
        <v>1.0449999999999999</v>
      </c>
      <c r="CA52" s="16">
        <f t="shared" si="11"/>
        <v>0.91</v>
      </c>
      <c r="CB52" s="28">
        <f t="shared" si="12"/>
        <v>1.0449999999999999</v>
      </c>
      <c r="CC52" s="28">
        <f t="shared" si="7"/>
        <v>0</v>
      </c>
      <c r="CD52" s="28">
        <f t="shared" si="13"/>
        <v>0</v>
      </c>
    </row>
    <row r="53" spans="1:82" ht="13.15" x14ac:dyDescent="0.4">
      <c r="A53" s="16">
        <v>1844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/>
      <c r="BQ53" s="26">
        <f t="shared" si="0"/>
        <v>0</v>
      </c>
      <c r="BR53" s="16">
        <f t="shared" si="1"/>
        <v>0</v>
      </c>
      <c r="BS53" s="16">
        <f t="shared" si="2"/>
        <v>0</v>
      </c>
      <c r="BT53" s="16">
        <f t="shared" si="3"/>
        <v>0</v>
      </c>
      <c r="BU53" s="16">
        <f t="shared" si="4"/>
        <v>0</v>
      </c>
      <c r="BV53" s="26">
        <f t="shared" si="5"/>
        <v>0</v>
      </c>
      <c r="BW53" s="26">
        <f t="shared" si="6"/>
        <v>0</v>
      </c>
      <c r="BX53" s="27">
        <f t="shared" si="8"/>
        <v>0</v>
      </c>
      <c r="BY53" s="28">
        <f t="shared" si="9"/>
        <v>0</v>
      </c>
      <c r="BZ53" s="28">
        <f t="shared" si="10"/>
        <v>0.45500000000000002</v>
      </c>
      <c r="CA53" s="16">
        <f t="shared" si="11"/>
        <v>0</v>
      </c>
      <c r="CB53" s="28">
        <f t="shared" si="12"/>
        <v>0.45500000000000002</v>
      </c>
      <c r="CC53" s="28">
        <f t="shared" si="7"/>
        <v>0</v>
      </c>
      <c r="CD53" s="28">
        <f t="shared" si="13"/>
        <v>0</v>
      </c>
    </row>
    <row r="54" spans="1:82" ht="13.15" x14ac:dyDescent="0.4">
      <c r="A54" s="16">
        <v>1845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/>
      <c r="BQ54" s="26">
        <f t="shared" si="0"/>
        <v>0</v>
      </c>
      <c r="BR54" s="16">
        <f t="shared" si="1"/>
        <v>0</v>
      </c>
      <c r="BS54" s="16">
        <f t="shared" si="2"/>
        <v>0</v>
      </c>
      <c r="BT54" s="16">
        <f t="shared" si="3"/>
        <v>0</v>
      </c>
      <c r="BU54" s="16">
        <f t="shared" si="4"/>
        <v>0</v>
      </c>
      <c r="BV54" s="26">
        <f t="shared" si="5"/>
        <v>0</v>
      </c>
      <c r="BW54" s="26">
        <f t="shared" si="6"/>
        <v>0</v>
      </c>
      <c r="BX54" s="27">
        <f t="shared" si="8"/>
        <v>0</v>
      </c>
      <c r="BY54" s="28">
        <f t="shared" si="9"/>
        <v>0</v>
      </c>
      <c r="BZ54" s="28">
        <f t="shared" si="10"/>
        <v>0</v>
      </c>
      <c r="CA54" s="16">
        <f t="shared" si="11"/>
        <v>0</v>
      </c>
      <c r="CB54" s="28">
        <f t="shared" si="12"/>
        <v>0</v>
      </c>
      <c r="CC54" s="28">
        <f t="shared" si="7"/>
        <v>0</v>
      </c>
      <c r="CD54" s="28">
        <f t="shared" si="13"/>
        <v>0</v>
      </c>
    </row>
    <row r="55" spans="1:82" ht="13.15" x14ac:dyDescent="0.4">
      <c r="A55" s="16">
        <v>1846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0.27</v>
      </c>
      <c r="AL55" s="16">
        <v>1.52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/>
      <c r="BQ55" s="26">
        <f t="shared" si="0"/>
        <v>0</v>
      </c>
      <c r="BR55" s="16">
        <f t="shared" si="1"/>
        <v>0</v>
      </c>
      <c r="BS55" s="16">
        <f t="shared" si="2"/>
        <v>1.79</v>
      </c>
      <c r="BT55" s="16">
        <f t="shared" si="3"/>
        <v>0</v>
      </c>
      <c r="BU55" s="16">
        <f t="shared" si="4"/>
        <v>1.79</v>
      </c>
      <c r="BV55" s="26">
        <f t="shared" si="5"/>
        <v>0</v>
      </c>
      <c r="BW55" s="26">
        <f t="shared" si="6"/>
        <v>0</v>
      </c>
      <c r="BX55" s="27">
        <f t="shared" si="8"/>
        <v>0</v>
      </c>
      <c r="BY55" s="28">
        <f t="shared" si="9"/>
        <v>1.79</v>
      </c>
      <c r="BZ55" s="28">
        <f t="shared" si="10"/>
        <v>0.89500000000000002</v>
      </c>
      <c r="CA55" s="16">
        <f t="shared" si="11"/>
        <v>1.79</v>
      </c>
      <c r="CB55" s="28">
        <f t="shared" si="12"/>
        <v>0.89500000000000002</v>
      </c>
      <c r="CC55" s="28">
        <f t="shared" si="7"/>
        <v>0</v>
      </c>
      <c r="CD55" s="28">
        <f t="shared" si="13"/>
        <v>0</v>
      </c>
    </row>
    <row r="56" spans="1:82" ht="13.15" x14ac:dyDescent="0.4">
      <c r="A56" s="16">
        <v>1847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0.27</v>
      </c>
      <c r="AL56" s="16">
        <v>1.52</v>
      </c>
      <c r="AM56" s="16">
        <v>0</v>
      </c>
      <c r="AN56" s="16">
        <v>8.2200000000000006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/>
      <c r="BQ56" s="26">
        <f t="shared" si="0"/>
        <v>0</v>
      </c>
      <c r="BR56" s="16">
        <f t="shared" si="1"/>
        <v>0</v>
      </c>
      <c r="BS56" s="16">
        <f t="shared" si="2"/>
        <v>10.010000000000002</v>
      </c>
      <c r="BT56" s="16">
        <f t="shared" si="3"/>
        <v>0</v>
      </c>
      <c r="BU56" s="16">
        <f t="shared" si="4"/>
        <v>10.010000000000002</v>
      </c>
      <c r="BV56" s="26">
        <f t="shared" si="5"/>
        <v>0</v>
      </c>
      <c r="BW56" s="26">
        <f t="shared" si="6"/>
        <v>0</v>
      </c>
      <c r="BX56" s="27">
        <f t="shared" si="8"/>
        <v>0</v>
      </c>
      <c r="BY56" s="28">
        <f t="shared" si="9"/>
        <v>10.010000000000002</v>
      </c>
      <c r="BZ56" s="28">
        <f t="shared" si="10"/>
        <v>5.9</v>
      </c>
      <c r="CA56" s="16">
        <f t="shared" si="11"/>
        <v>10.010000000000002</v>
      </c>
      <c r="CB56" s="28">
        <f t="shared" si="12"/>
        <v>5.9</v>
      </c>
      <c r="CC56" s="28">
        <f t="shared" si="7"/>
        <v>0</v>
      </c>
      <c r="CD56" s="28">
        <f t="shared" si="13"/>
        <v>0</v>
      </c>
    </row>
    <row r="57" spans="1:82" ht="13.15" x14ac:dyDescent="0.4">
      <c r="A57" s="16">
        <v>1848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1.18</v>
      </c>
      <c r="AC57" s="16">
        <v>0</v>
      </c>
      <c r="AD57" s="16">
        <v>0</v>
      </c>
      <c r="AE57" s="16">
        <v>5.29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8.2200000000000006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/>
      <c r="BQ57" s="26">
        <f t="shared" si="0"/>
        <v>0</v>
      </c>
      <c r="BR57" s="16">
        <f t="shared" si="1"/>
        <v>0</v>
      </c>
      <c r="BS57" s="16">
        <f t="shared" si="2"/>
        <v>14.690000000000001</v>
      </c>
      <c r="BT57" s="16">
        <f t="shared" si="3"/>
        <v>0</v>
      </c>
      <c r="BU57" s="16">
        <f t="shared" si="4"/>
        <v>14.690000000000001</v>
      </c>
      <c r="BV57" s="26">
        <f t="shared" si="5"/>
        <v>0</v>
      </c>
      <c r="BW57" s="26">
        <f t="shared" si="6"/>
        <v>0</v>
      </c>
      <c r="BX57" s="27">
        <f t="shared" si="8"/>
        <v>0</v>
      </c>
      <c r="BY57" s="28">
        <f t="shared" si="9"/>
        <v>14.690000000000001</v>
      </c>
      <c r="BZ57" s="28">
        <f t="shared" si="10"/>
        <v>12.350000000000001</v>
      </c>
      <c r="CA57" s="16">
        <f t="shared" si="11"/>
        <v>14.690000000000001</v>
      </c>
      <c r="CB57" s="28">
        <f t="shared" si="12"/>
        <v>12.350000000000001</v>
      </c>
      <c r="CC57" s="28">
        <f t="shared" si="7"/>
        <v>0</v>
      </c>
      <c r="CD57" s="28">
        <f t="shared" si="13"/>
        <v>0</v>
      </c>
    </row>
    <row r="58" spans="1:82" ht="13.15" x14ac:dyDescent="0.4">
      <c r="A58" s="16">
        <v>1849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0</v>
      </c>
      <c r="BD58" s="16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O58" s="16">
        <v>0</v>
      </c>
      <c r="BP58" s="16"/>
      <c r="BQ58" s="26">
        <f t="shared" si="0"/>
        <v>0</v>
      </c>
      <c r="BR58" s="16">
        <f t="shared" si="1"/>
        <v>0</v>
      </c>
      <c r="BS58" s="16">
        <f t="shared" si="2"/>
        <v>0</v>
      </c>
      <c r="BT58" s="16">
        <f t="shared" si="3"/>
        <v>0</v>
      </c>
      <c r="BU58" s="16">
        <f t="shared" si="4"/>
        <v>0</v>
      </c>
      <c r="BV58" s="26">
        <f t="shared" si="5"/>
        <v>0</v>
      </c>
      <c r="BW58" s="26">
        <f t="shared" si="6"/>
        <v>0</v>
      </c>
      <c r="BX58" s="27">
        <f t="shared" si="8"/>
        <v>0</v>
      </c>
      <c r="BY58" s="28">
        <f t="shared" si="9"/>
        <v>0</v>
      </c>
      <c r="BZ58" s="28">
        <f t="shared" si="10"/>
        <v>7.3450000000000006</v>
      </c>
      <c r="CA58" s="16">
        <f t="shared" si="11"/>
        <v>0</v>
      </c>
      <c r="CB58" s="28">
        <f t="shared" si="12"/>
        <v>7.3450000000000006</v>
      </c>
      <c r="CC58" s="28">
        <f t="shared" si="7"/>
        <v>0</v>
      </c>
      <c r="CD58" s="28">
        <f t="shared" si="13"/>
        <v>0</v>
      </c>
    </row>
    <row r="59" spans="1:82" ht="13.15" x14ac:dyDescent="0.4">
      <c r="A59" s="16">
        <v>1850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0</v>
      </c>
      <c r="BD59" s="16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O59" s="16">
        <v>0</v>
      </c>
      <c r="BP59" s="16"/>
      <c r="BQ59" s="26">
        <f t="shared" si="0"/>
        <v>0</v>
      </c>
      <c r="BR59" s="16">
        <f t="shared" si="1"/>
        <v>0</v>
      </c>
      <c r="BS59" s="16">
        <f t="shared" si="2"/>
        <v>0</v>
      </c>
      <c r="BT59" s="16">
        <f t="shared" si="3"/>
        <v>0</v>
      </c>
      <c r="BU59" s="16">
        <f t="shared" si="4"/>
        <v>0</v>
      </c>
      <c r="BV59" s="26">
        <f t="shared" si="5"/>
        <v>0</v>
      </c>
      <c r="BW59" s="26">
        <f t="shared" si="6"/>
        <v>0</v>
      </c>
      <c r="BX59" s="27">
        <f t="shared" si="8"/>
        <v>0</v>
      </c>
      <c r="BY59" s="28">
        <f t="shared" si="9"/>
        <v>0</v>
      </c>
      <c r="BZ59" s="28">
        <f t="shared" si="10"/>
        <v>0</v>
      </c>
      <c r="CA59" s="16">
        <f t="shared" si="11"/>
        <v>0</v>
      </c>
      <c r="CB59" s="28">
        <f t="shared" si="12"/>
        <v>0</v>
      </c>
      <c r="CC59" s="28">
        <f t="shared" si="7"/>
        <v>0</v>
      </c>
      <c r="CD59" s="28">
        <f t="shared" si="13"/>
        <v>0</v>
      </c>
    </row>
    <row r="60" spans="1:82" ht="13.15" x14ac:dyDescent="0.4">
      <c r="A60" s="16">
        <v>1851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O60" s="16">
        <v>0</v>
      </c>
      <c r="BP60" s="16"/>
      <c r="BQ60" s="26">
        <f t="shared" si="0"/>
        <v>0</v>
      </c>
      <c r="BR60" s="16">
        <f t="shared" si="1"/>
        <v>0</v>
      </c>
      <c r="BS60" s="16">
        <f t="shared" si="2"/>
        <v>0</v>
      </c>
      <c r="BT60" s="16">
        <f t="shared" si="3"/>
        <v>0</v>
      </c>
      <c r="BU60" s="16">
        <f t="shared" si="4"/>
        <v>0</v>
      </c>
      <c r="BV60" s="26">
        <f t="shared" si="5"/>
        <v>0</v>
      </c>
      <c r="BW60" s="26">
        <f t="shared" si="6"/>
        <v>0</v>
      </c>
      <c r="BX60" s="27">
        <f t="shared" si="8"/>
        <v>0</v>
      </c>
      <c r="BY60" s="28">
        <f t="shared" si="9"/>
        <v>0</v>
      </c>
      <c r="BZ60" s="28">
        <f t="shared" si="10"/>
        <v>0</v>
      </c>
      <c r="CA60" s="16">
        <f t="shared" si="11"/>
        <v>0</v>
      </c>
      <c r="CB60" s="28">
        <f t="shared" si="12"/>
        <v>0</v>
      </c>
      <c r="CC60" s="28">
        <f t="shared" si="7"/>
        <v>0</v>
      </c>
      <c r="CD60" s="28">
        <f t="shared" si="13"/>
        <v>0</v>
      </c>
    </row>
    <row r="61" spans="1:82" ht="13.15" x14ac:dyDescent="0.4">
      <c r="A61" s="16">
        <v>1852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/>
      <c r="BQ61" s="26">
        <f t="shared" si="0"/>
        <v>0</v>
      </c>
      <c r="BR61" s="16">
        <f t="shared" si="1"/>
        <v>0</v>
      </c>
      <c r="BS61" s="16">
        <f t="shared" si="2"/>
        <v>0</v>
      </c>
      <c r="BT61" s="16">
        <f t="shared" si="3"/>
        <v>0</v>
      </c>
      <c r="BU61" s="16">
        <f t="shared" si="4"/>
        <v>0</v>
      </c>
      <c r="BV61" s="26">
        <f t="shared" si="5"/>
        <v>0</v>
      </c>
      <c r="BW61" s="26">
        <f t="shared" si="6"/>
        <v>0</v>
      </c>
      <c r="BX61" s="27">
        <f t="shared" si="8"/>
        <v>0</v>
      </c>
      <c r="BY61" s="28">
        <f t="shared" si="9"/>
        <v>0</v>
      </c>
      <c r="BZ61" s="28">
        <f t="shared" si="10"/>
        <v>0</v>
      </c>
      <c r="CA61" s="16">
        <f t="shared" si="11"/>
        <v>0</v>
      </c>
      <c r="CB61" s="28">
        <f t="shared" si="12"/>
        <v>0</v>
      </c>
      <c r="CC61" s="28">
        <f t="shared" si="7"/>
        <v>0</v>
      </c>
      <c r="CD61" s="28">
        <f t="shared" si="13"/>
        <v>0</v>
      </c>
    </row>
    <row r="62" spans="1:82" ht="13.15" x14ac:dyDescent="0.4">
      <c r="A62" s="16">
        <v>1853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16"/>
      <c r="BQ62" s="26">
        <f t="shared" si="0"/>
        <v>0</v>
      </c>
      <c r="BR62" s="16">
        <f t="shared" si="1"/>
        <v>0</v>
      </c>
      <c r="BS62" s="16">
        <f t="shared" si="2"/>
        <v>0</v>
      </c>
      <c r="BT62" s="16">
        <f t="shared" si="3"/>
        <v>0</v>
      </c>
      <c r="BU62" s="16">
        <f t="shared" si="4"/>
        <v>0</v>
      </c>
      <c r="BV62" s="26">
        <f t="shared" si="5"/>
        <v>0</v>
      </c>
      <c r="BW62" s="26">
        <f t="shared" si="6"/>
        <v>0</v>
      </c>
      <c r="BX62" s="27">
        <f t="shared" si="8"/>
        <v>0</v>
      </c>
      <c r="BY62" s="28">
        <f t="shared" si="9"/>
        <v>0</v>
      </c>
      <c r="BZ62" s="28">
        <f t="shared" si="10"/>
        <v>0</v>
      </c>
      <c r="CA62" s="16">
        <f t="shared" si="11"/>
        <v>0</v>
      </c>
      <c r="CB62" s="28">
        <f t="shared" si="12"/>
        <v>0</v>
      </c>
      <c r="CC62" s="28">
        <f t="shared" si="7"/>
        <v>0</v>
      </c>
      <c r="CD62" s="28">
        <f t="shared" si="13"/>
        <v>0</v>
      </c>
    </row>
    <row r="63" spans="1:82" ht="13.15" x14ac:dyDescent="0.4">
      <c r="A63" s="16">
        <v>1854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16"/>
      <c r="BQ63" s="26">
        <f t="shared" si="0"/>
        <v>0</v>
      </c>
      <c r="BR63" s="16">
        <f t="shared" si="1"/>
        <v>0</v>
      </c>
      <c r="BS63" s="16">
        <f t="shared" si="2"/>
        <v>0</v>
      </c>
      <c r="BT63" s="16">
        <f t="shared" si="3"/>
        <v>0</v>
      </c>
      <c r="BU63" s="16">
        <f t="shared" si="4"/>
        <v>0</v>
      </c>
      <c r="BV63" s="26">
        <f t="shared" si="5"/>
        <v>0</v>
      </c>
      <c r="BW63" s="26">
        <f t="shared" si="6"/>
        <v>0</v>
      </c>
      <c r="BX63" s="27">
        <f t="shared" si="8"/>
        <v>0</v>
      </c>
      <c r="BY63" s="28">
        <f t="shared" si="9"/>
        <v>0</v>
      </c>
      <c r="BZ63" s="28">
        <f t="shared" si="10"/>
        <v>0</v>
      </c>
      <c r="CA63" s="16">
        <f t="shared" si="11"/>
        <v>0</v>
      </c>
      <c r="CB63" s="28">
        <f t="shared" si="12"/>
        <v>0</v>
      </c>
      <c r="CC63" s="28">
        <f t="shared" si="7"/>
        <v>0</v>
      </c>
      <c r="CD63" s="28">
        <f t="shared" si="13"/>
        <v>0</v>
      </c>
    </row>
    <row r="64" spans="1:82" ht="13.15" x14ac:dyDescent="0.4">
      <c r="A64" s="16">
        <v>1855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O64" s="16">
        <v>0</v>
      </c>
      <c r="BP64" s="16"/>
      <c r="BQ64" s="26">
        <f t="shared" si="0"/>
        <v>0</v>
      </c>
      <c r="BR64" s="16">
        <f t="shared" si="1"/>
        <v>0</v>
      </c>
      <c r="BS64" s="16">
        <f t="shared" si="2"/>
        <v>0</v>
      </c>
      <c r="BT64" s="16">
        <f t="shared" si="3"/>
        <v>0</v>
      </c>
      <c r="BU64" s="16">
        <f t="shared" si="4"/>
        <v>0</v>
      </c>
      <c r="BV64" s="26">
        <f t="shared" si="5"/>
        <v>0</v>
      </c>
      <c r="BW64" s="26">
        <f t="shared" si="6"/>
        <v>0</v>
      </c>
      <c r="BX64" s="27">
        <f t="shared" si="8"/>
        <v>0</v>
      </c>
      <c r="BY64" s="28">
        <f t="shared" si="9"/>
        <v>0</v>
      </c>
      <c r="BZ64" s="28">
        <f t="shared" si="10"/>
        <v>0</v>
      </c>
      <c r="CA64" s="16">
        <f t="shared" si="11"/>
        <v>0</v>
      </c>
      <c r="CB64" s="28">
        <f t="shared" si="12"/>
        <v>0</v>
      </c>
      <c r="CC64" s="28">
        <f t="shared" si="7"/>
        <v>0</v>
      </c>
      <c r="CD64" s="28">
        <f t="shared" si="13"/>
        <v>0</v>
      </c>
    </row>
    <row r="65" spans="1:82" ht="13.15" x14ac:dyDescent="0.4">
      <c r="A65" s="16">
        <v>1856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O65" s="16">
        <v>0</v>
      </c>
      <c r="BP65" s="16"/>
      <c r="BQ65" s="26">
        <f t="shared" si="0"/>
        <v>0</v>
      </c>
      <c r="BR65" s="16">
        <f t="shared" si="1"/>
        <v>0</v>
      </c>
      <c r="BS65" s="16">
        <f t="shared" si="2"/>
        <v>0</v>
      </c>
      <c r="BT65" s="16">
        <f t="shared" si="3"/>
        <v>0</v>
      </c>
      <c r="BU65" s="16">
        <f t="shared" si="4"/>
        <v>0</v>
      </c>
      <c r="BV65" s="26">
        <f t="shared" si="5"/>
        <v>0</v>
      </c>
      <c r="BW65" s="26">
        <f t="shared" si="6"/>
        <v>0</v>
      </c>
      <c r="BX65" s="27">
        <f t="shared" si="8"/>
        <v>0</v>
      </c>
      <c r="BY65" s="28">
        <f t="shared" si="9"/>
        <v>0</v>
      </c>
      <c r="BZ65" s="28">
        <f t="shared" si="10"/>
        <v>0</v>
      </c>
      <c r="CA65" s="16">
        <f t="shared" si="11"/>
        <v>0</v>
      </c>
      <c r="CB65" s="28">
        <f t="shared" si="12"/>
        <v>0</v>
      </c>
      <c r="CC65" s="28">
        <f t="shared" si="7"/>
        <v>0</v>
      </c>
      <c r="CD65" s="28">
        <f t="shared" si="13"/>
        <v>0</v>
      </c>
    </row>
    <row r="66" spans="1:82" ht="13.15" x14ac:dyDescent="0.4">
      <c r="A66" s="16">
        <v>1857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0.43</v>
      </c>
      <c r="AD66" s="16">
        <v>0</v>
      </c>
      <c r="AE66" s="16">
        <v>0</v>
      </c>
      <c r="AF66" s="16">
        <v>8.68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8.2200000000000006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18.93</v>
      </c>
      <c r="BN66" s="16">
        <v>0</v>
      </c>
      <c r="BO66" s="16">
        <v>0</v>
      </c>
      <c r="BP66" s="16"/>
      <c r="BQ66" s="26">
        <f t="shared" si="0"/>
        <v>0</v>
      </c>
      <c r="BR66" s="16">
        <f t="shared" si="1"/>
        <v>0</v>
      </c>
      <c r="BS66" s="16">
        <f t="shared" si="2"/>
        <v>17.329999999999998</v>
      </c>
      <c r="BT66" s="16">
        <f t="shared" si="3"/>
        <v>0</v>
      </c>
      <c r="BU66" s="16">
        <f t="shared" si="4"/>
        <v>17.329999999999998</v>
      </c>
      <c r="BV66" s="26">
        <f t="shared" si="5"/>
        <v>0</v>
      </c>
      <c r="BW66" s="26">
        <f t="shared" si="6"/>
        <v>18.93</v>
      </c>
      <c r="BX66" s="27">
        <f t="shared" si="8"/>
        <v>0</v>
      </c>
      <c r="BY66" s="28">
        <f t="shared" si="9"/>
        <v>36.26</v>
      </c>
      <c r="BZ66" s="28">
        <f t="shared" si="10"/>
        <v>18.13</v>
      </c>
      <c r="CA66" s="16">
        <f t="shared" si="11"/>
        <v>36.26</v>
      </c>
      <c r="CB66" s="28">
        <f t="shared" si="12"/>
        <v>18.13</v>
      </c>
      <c r="CC66" s="28">
        <f t="shared" si="7"/>
        <v>0</v>
      </c>
      <c r="CD66" s="28">
        <f t="shared" si="13"/>
        <v>0</v>
      </c>
    </row>
    <row r="67" spans="1:82" ht="13.15" x14ac:dyDescent="0.4">
      <c r="A67" s="16">
        <v>1858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8.2200000000000006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16"/>
      <c r="BQ67" s="26">
        <f t="shared" si="0"/>
        <v>0</v>
      </c>
      <c r="BR67" s="16">
        <f t="shared" si="1"/>
        <v>0</v>
      </c>
      <c r="BS67" s="16">
        <f t="shared" si="2"/>
        <v>8.2200000000000006</v>
      </c>
      <c r="BT67" s="16">
        <f t="shared" si="3"/>
        <v>0</v>
      </c>
      <c r="BU67" s="16">
        <f t="shared" si="4"/>
        <v>8.2200000000000006</v>
      </c>
      <c r="BV67" s="26">
        <f t="shared" si="5"/>
        <v>0</v>
      </c>
      <c r="BW67" s="26">
        <f t="shared" si="6"/>
        <v>0</v>
      </c>
      <c r="BX67" s="27">
        <f t="shared" si="8"/>
        <v>0</v>
      </c>
      <c r="BY67" s="28">
        <f t="shared" si="9"/>
        <v>8.2200000000000006</v>
      </c>
      <c r="BZ67" s="28">
        <f t="shared" si="10"/>
        <v>22.24</v>
      </c>
      <c r="CA67" s="16">
        <f t="shared" si="11"/>
        <v>8.2200000000000006</v>
      </c>
      <c r="CB67" s="28">
        <f t="shared" si="12"/>
        <v>22.24</v>
      </c>
      <c r="CC67" s="28">
        <f t="shared" si="7"/>
        <v>0</v>
      </c>
      <c r="CD67" s="28">
        <f t="shared" si="13"/>
        <v>0</v>
      </c>
    </row>
    <row r="68" spans="1:82" ht="13.15" x14ac:dyDescent="0.4">
      <c r="A68" s="16">
        <v>1859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16"/>
      <c r="BQ68" s="26">
        <f t="shared" si="0"/>
        <v>0</v>
      </c>
      <c r="BR68" s="16">
        <f t="shared" si="1"/>
        <v>0</v>
      </c>
      <c r="BS68" s="16">
        <f t="shared" si="2"/>
        <v>0</v>
      </c>
      <c r="BT68" s="16">
        <f t="shared" si="3"/>
        <v>0</v>
      </c>
      <c r="BU68" s="16">
        <f t="shared" si="4"/>
        <v>0</v>
      </c>
      <c r="BV68" s="26">
        <f t="shared" si="5"/>
        <v>0</v>
      </c>
      <c r="BW68" s="26">
        <f t="shared" si="6"/>
        <v>0</v>
      </c>
      <c r="BX68" s="27">
        <f t="shared" si="8"/>
        <v>0</v>
      </c>
      <c r="BY68" s="28">
        <f t="shared" si="9"/>
        <v>0</v>
      </c>
      <c r="BZ68" s="28">
        <f t="shared" si="10"/>
        <v>4.1100000000000003</v>
      </c>
      <c r="CA68" s="16">
        <f t="shared" si="11"/>
        <v>0</v>
      </c>
      <c r="CB68" s="28">
        <f t="shared" si="12"/>
        <v>4.1100000000000003</v>
      </c>
      <c r="CC68" s="28">
        <f t="shared" si="7"/>
        <v>0</v>
      </c>
      <c r="CD68" s="28">
        <f t="shared" si="13"/>
        <v>0</v>
      </c>
    </row>
    <row r="69" spans="1:82" ht="13.15" x14ac:dyDescent="0.4">
      <c r="A69" s="16">
        <v>1860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O69" s="16">
        <v>0</v>
      </c>
      <c r="BP69" s="16"/>
      <c r="BQ69" s="26">
        <f t="shared" si="0"/>
        <v>0</v>
      </c>
      <c r="BR69" s="16">
        <f t="shared" si="1"/>
        <v>0</v>
      </c>
      <c r="BS69" s="16">
        <f t="shared" si="2"/>
        <v>0</v>
      </c>
      <c r="BT69" s="16">
        <f t="shared" si="3"/>
        <v>0</v>
      </c>
      <c r="BU69" s="16">
        <f t="shared" si="4"/>
        <v>0</v>
      </c>
      <c r="BV69" s="26">
        <f t="shared" si="5"/>
        <v>0</v>
      </c>
      <c r="BW69" s="26">
        <f t="shared" si="6"/>
        <v>0</v>
      </c>
      <c r="BX69" s="27">
        <f t="shared" si="8"/>
        <v>0</v>
      </c>
      <c r="BY69" s="28">
        <f t="shared" si="9"/>
        <v>0</v>
      </c>
      <c r="BZ69" s="28">
        <f t="shared" si="10"/>
        <v>0</v>
      </c>
      <c r="CA69" s="16">
        <f t="shared" si="11"/>
        <v>0</v>
      </c>
      <c r="CB69" s="28">
        <f t="shared" si="12"/>
        <v>0</v>
      </c>
      <c r="CC69" s="28">
        <f t="shared" si="7"/>
        <v>0</v>
      </c>
      <c r="CD69" s="28">
        <f t="shared" si="13"/>
        <v>0</v>
      </c>
    </row>
    <row r="70" spans="1:82" ht="13.15" x14ac:dyDescent="0.4">
      <c r="A70" s="16">
        <v>1861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18.93</v>
      </c>
      <c r="BN70" s="16">
        <v>0</v>
      </c>
      <c r="BO70" s="16">
        <v>0</v>
      </c>
      <c r="BP70" s="16"/>
      <c r="BQ70" s="26">
        <f t="shared" si="0"/>
        <v>0</v>
      </c>
      <c r="BR70" s="16">
        <f t="shared" si="1"/>
        <v>0</v>
      </c>
      <c r="BS70" s="16">
        <f t="shared" si="2"/>
        <v>0</v>
      </c>
      <c r="BT70" s="16">
        <f t="shared" si="3"/>
        <v>0</v>
      </c>
      <c r="BU70" s="16">
        <f t="shared" si="4"/>
        <v>0</v>
      </c>
      <c r="BV70" s="26">
        <f t="shared" si="5"/>
        <v>0</v>
      </c>
      <c r="BW70" s="26">
        <f t="shared" si="6"/>
        <v>18.93</v>
      </c>
      <c r="BX70" s="27">
        <f t="shared" si="8"/>
        <v>0</v>
      </c>
      <c r="BY70" s="28">
        <f t="shared" si="9"/>
        <v>18.93</v>
      </c>
      <c r="BZ70" s="28">
        <f t="shared" si="10"/>
        <v>9.4649999999999999</v>
      </c>
      <c r="CA70" s="16">
        <f t="shared" si="11"/>
        <v>18.93</v>
      </c>
      <c r="CB70" s="28">
        <f t="shared" si="12"/>
        <v>9.4649999999999999</v>
      </c>
      <c r="CC70" s="28">
        <f t="shared" si="7"/>
        <v>0</v>
      </c>
      <c r="CD70" s="28">
        <f t="shared" si="13"/>
        <v>0</v>
      </c>
    </row>
    <row r="71" spans="1:82" ht="13.15" x14ac:dyDescent="0.4">
      <c r="A71" s="16">
        <v>1862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8.5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>
        <v>0</v>
      </c>
      <c r="BO71" s="16">
        <v>0</v>
      </c>
      <c r="BP71" s="16"/>
      <c r="BQ71" s="26">
        <f t="shared" si="0"/>
        <v>0</v>
      </c>
      <c r="BR71" s="16">
        <f t="shared" si="1"/>
        <v>0</v>
      </c>
      <c r="BS71" s="16">
        <f t="shared" si="2"/>
        <v>0</v>
      </c>
      <c r="BT71" s="16">
        <f t="shared" si="3"/>
        <v>8.5</v>
      </c>
      <c r="BU71" s="16">
        <f t="shared" si="4"/>
        <v>8.5</v>
      </c>
      <c r="BV71" s="26">
        <f t="shared" si="5"/>
        <v>0</v>
      </c>
      <c r="BW71" s="26">
        <f t="shared" si="6"/>
        <v>0</v>
      </c>
      <c r="BX71" s="27">
        <f t="shared" si="8"/>
        <v>0</v>
      </c>
      <c r="BY71" s="28">
        <f t="shared" si="9"/>
        <v>8.5</v>
      </c>
      <c r="BZ71" s="28">
        <f t="shared" si="10"/>
        <v>13.715</v>
      </c>
      <c r="CA71" s="16">
        <f t="shared" si="11"/>
        <v>0</v>
      </c>
      <c r="CB71" s="28">
        <f t="shared" si="12"/>
        <v>9.4649999999999999</v>
      </c>
      <c r="CC71" s="28">
        <f t="shared" si="7"/>
        <v>8.5</v>
      </c>
      <c r="CD71" s="28">
        <f t="shared" si="13"/>
        <v>4.25</v>
      </c>
    </row>
    <row r="72" spans="1:82" ht="13.15" x14ac:dyDescent="0.4">
      <c r="A72" s="16">
        <v>1863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8.83</v>
      </c>
      <c r="P72" s="16">
        <v>7.47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8.5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16"/>
      <c r="BQ72" s="26">
        <f t="shared" si="0"/>
        <v>0</v>
      </c>
      <c r="BR72" s="16">
        <f t="shared" si="1"/>
        <v>16.3</v>
      </c>
      <c r="BS72" s="16">
        <f t="shared" si="2"/>
        <v>0</v>
      </c>
      <c r="BT72" s="16">
        <f t="shared" si="3"/>
        <v>8.5</v>
      </c>
      <c r="BU72" s="16">
        <f t="shared" si="4"/>
        <v>8.5</v>
      </c>
      <c r="BV72" s="26">
        <f t="shared" si="5"/>
        <v>0</v>
      </c>
      <c r="BW72" s="26">
        <f t="shared" si="6"/>
        <v>0</v>
      </c>
      <c r="BX72" s="27">
        <f t="shared" si="8"/>
        <v>0</v>
      </c>
      <c r="BY72" s="28">
        <f t="shared" si="9"/>
        <v>24.8</v>
      </c>
      <c r="BZ72" s="28">
        <f t="shared" si="10"/>
        <v>16.649999999999999</v>
      </c>
      <c r="CA72" s="16">
        <f t="shared" si="11"/>
        <v>0</v>
      </c>
      <c r="CB72" s="28">
        <f t="shared" si="12"/>
        <v>0</v>
      </c>
      <c r="CC72" s="28">
        <f t="shared" si="7"/>
        <v>24.8</v>
      </c>
      <c r="CD72" s="28">
        <f t="shared" si="13"/>
        <v>16.649999999999999</v>
      </c>
    </row>
    <row r="73" spans="1:82" ht="13.15" x14ac:dyDescent="0.4">
      <c r="A73" s="16">
        <v>1864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7.47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18.93</v>
      </c>
      <c r="BN73" s="16">
        <v>0</v>
      </c>
      <c r="BO73" s="16">
        <v>0</v>
      </c>
      <c r="BP73" s="16"/>
      <c r="BQ73" s="26">
        <f t="shared" ref="BQ73:BQ136" si="14">SUM(B73:N73)</f>
        <v>0</v>
      </c>
      <c r="BR73" s="16">
        <f t="shared" ref="BR73:BR136" si="15">SUM(O73:Z73)</f>
        <v>7.47</v>
      </c>
      <c r="BS73" s="16">
        <f t="shared" ref="BS73:BS136" si="16">SUM(AA73:AN73)</f>
        <v>0</v>
      </c>
      <c r="BT73" s="16">
        <f t="shared" ref="BT73:BT136" si="17">SUM(AO73:AS73)</f>
        <v>0</v>
      </c>
      <c r="BU73" s="16">
        <f t="shared" ref="BU73:BU136" si="18">SUM(AA73:AS73)</f>
        <v>0</v>
      </c>
      <c r="BV73" s="26">
        <f t="shared" ref="BV73:BV136" si="19">SUM(AT73:BK73)</f>
        <v>0</v>
      </c>
      <c r="BW73" s="26">
        <f t="shared" ref="BW73:BW136" si="20">SUM(BL73:BM73)</f>
        <v>18.93</v>
      </c>
      <c r="BX73" s="27">
        <f t="shared" si="8"/>
        <v>0</v>
      </c>
      <c r="BY73" s="28">
        <f t="shared" si="9"/>
        <v>26.4</v>
      </c>
      <c r="BZ73" s="28">
        <f t="shared" si="10"/>
        <v>25.6</v>
      </c>
      <c r="CA73" s="16">
        <f t="shared" si="11"/>
        <v>18.93</v>
      </c>
      <c r="CB73" s="28">
        <f t="shared" si="12"/>
        <v>9.4649999999999999</v>
      </c>
      <c r="CC73" s="28">
        <f t="shared" ref="CC73:CC136" si="21">BY73-CA73</f>
        <v>7.4699999999999989</v>
      </c>
      <c r="CD73" s="28">
        <f t="shared" si="13"/>
        <v>16.134999999999998</v>
      </c>
    </row>
    <row r="74" spans="1:82" ht="13.15" x14ac:dyDescent="0.4">
      <c r="A74" s="16">
        <v>1865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0.36</v>
      </c>
      <c r="L74" s="16">
        <v>0</v>
      </c>
      <c r="M74" s="16">
        <v>0</v>
      </c>
      <c r="N74" s="16">
        <v>0</v>
      </c>
      <c r="O74" s="16">
        <v>0</v>
      </c>
      <c r="P74" s="16">
        <v>7.47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16"/>
      <c r="BQ74" s="26">
        <f t="shared" si="14"/>
        <v>0.36</v>
      </c>
      <c r="BR74" s="16">
        <f t="shared" si="15"/>
        <v>7.47</v>
      </c>
      <c r="BS74" s="16">
        <f t="shared" si="16"/>
        <v>0</v>
      </c>
      <c r="BT74" s="16">
        <f t="shared" si="17"/>
        <v>0</v>
      </c>
      <c r="BU74" s="16">
        <f t="shared" si="18"/>
        <v>0</v>
      </c>
      <c r="BV74" s="26">
        <f t="shared" si="19"/>
        <v>0</v>
      </c>
      <c r="BW74" s="26">
        <f t="shared" si="20"/>
        <v>0</v>
      </c>
      <c r="BX74" s="27">
        <f t="shared" ref="BX74:BX137" si="22">BN74+BO74</f>
        <v>0</v>
      </c>
      <c r="BY74" s="28">
        <f t="shared" ref="BY74:BY137" si="23">BQ74+BR74+BU74+BV74+BW74+BX74</f>
        <v>7.83</v>
      </c>
      <c r="BZ74" s="28">
        <f t="shared" ref="BZ74:BZ137" si="24">AVERAGE(BY73:BY74)</f>
        <v>17.114999999999998</v>
      </c>
      <c r="CA74" s="16">
        <f t="shared" ref="CA74:CA137" si="25">R74+BS74+BW74+BX74</f>
        <v>0</v>
      </c>
      <c r="CB74" s="28">
        <f t="shared" ref="CB74:CB137" si="26">AVERAGE(CA73:CA74)</f>
        <v>9.4649999999999999</v>
      </c>
      <c r="CC74" s="28">
        <f t="shared" si="21"/>
        <v>7.83</v>
      </c>
      <c r="CD74" s="28">
        <f t="shared" ref="CD74:CD137" si="27">AVERAGE(CC73:CC74)</f>
        <v>7.6499999999999995</v>
      </c>
    </row>
    <row r="75" spans="1:82" ht="13.15" x14ac:dyDescent="0.4">
      <c r="A75" s="16">
        <v>1866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0.36</v>
      </c>
      <c r="L75" s="16">
        <v>0</v>
      </c>
      <c r="M75" s="16">
        <v>0</v>
      </c>
      <c r="N75" s="16">
        <v>0</v>
      </c>
      <c r="O75" s="16">
        <v>0</v>
      </c>
      <c r="P75" s="16">
        <v>7.47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3.49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8.2200000000000006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1.28</v>
      </c>
      <c r="BM75" s="16">
        <v>0</v>
      </c>
      <c r="BN75" s="16">
        <v>0</v>
      </c>
      <c r="BO75" s="16">
        <v>0</v>
      </c>
      <c r="BP75" s="16"/>
      <c r="BQ75" s="26">
        <f t="shared" si="14"/>
        <v>0.36</v>
      </c>
      <c r="BR75" s="16">
        <f t="shared" si="15"/>
        <v>7.47</v>
      </c>
      <c r="BS75" s="16">
        <f t="shared" si="16"/>
        <v>11.71</v>
      </c>
      <c r="BT75" s="16">
        <f t="shared" si="17"/>
        <v>0</v>
      </c>
      <c r="BU75" s="16">
        <f t="shared" si="18"/>
        <v>11.71</v>
      </c>
      <c r="BV75" s="26">
        <f t="shared" si="19"/>
        <v>0</v>
      </c>
      <c r="BW75" s="26">
        <f t="shared" si="20"/>
        <v>1.28</v>
      </c>
      <c r="BX75" s="27">
        <f t="shared" si="22"/>
        <v>0</v>
      </c>
      <c r="BY75" s="28">
        <f t="shared" si="23"/>
        <v>20.82</v>
      </c>
      <c r="BZ75" s="28">
        <f t="shared" si="24"/>
        <v>14.324999999999999</v>
      </c>
      <c r="CA75" s="16">
        <f t="shared" si="25"/>
        <v>12.99</v>
      </c>
      <c r="CB75" s="28">
        <f t="shared" si="26"/>
        <v>6.4950000000000001</v>
      </c>
      <c r="CC75" s="28">
        <f t="shared" si="21"/>
        <v>7.83</v>
      </c>
      <c r="CD75" s="28">
        <f t="shared" si="27"/>
        <v>7.83</v>
      </c>
    </row>
    <row r="76" spans="1:82" ht="13.15" x14ac:dyDescent="0.4">
      <c r="A76" s="16">
        <v>1867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0.36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5.29</v>
      </c>
      <c r="AF76" s="16">
        <v>0</v>
      </c>
      <c r="AG76" s="16">
        <v>0</v>
      </c>
      <c r="AH76" s="16">
        <v>3.49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0</v>
      </c>
      <c r="BD76" s="16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O76" s="16">
        <v>0</v>
      </c>
      <c r="BP76" s="16"/>
      <c r="BQ76" s="26">
        <f t="shared" si="14"/>
        <v>0.36</v>
      </c>
      <c r="BR76" s="16">
        <f t="shared" si="15"/>
        <v>0</v>
      </c>
      <c r="BS76" s="16">
        <f t="shared" si="16"/>
        <v>8.7800000000000011</v>
      </c>
      <c r="BT76" s="16">
        <f t="shared" si="17"/>
        <v>0</v>
      </c>
      <c r="BU76" s="16">
        <f t="shared" si="18"/>
        <v>8.7800000000000011</v>
      </c>
      <c r="BV76" s="26">
        <f t="shared" si="19"/>
        <v>0</v>
      </c>
      <c r="BW76" s="26">
        <f t="shared" si="20"/>
        <v>0</v>
      </c>
      <c r="BX76" s="27">
        <f t="shared" si="22"/>
        <v>0</v>
      </c>
      <c r="BY76" s="28">
        <f t="shared" si="23"/>
        <v>9.14</v>
      </c>
      <c r="BZ76" s="28">
        <f t="shared" si="24"/>
        <v>14.98</v>
      </c>
      <c r="CA76" s="16">
        <f t="shared" si="25"/>
        <v>8.7800000000000011</v>
      </c>
      <c r="CB76" s="28">
        <f t="shared" si="26"/>
        <v>10.885000000000002</v>
      </c>
      <c r="CC76" s="28">
        <f t="shared" si="21"/>
        <v>0.35999999999999943</v>
      </c>
      <c r="CD76" s="28">
        <f t="shared" si="27"/>
        <v>4.0949999999999998</v>
      </c>
    </row>
    <row r="77" spans="1:82" ht="13.15" x14ac:dyDescent="0.4">
      <c r="A77" s="16">
        <v>1868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0.36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5.29</v>
      </c>
      <c r="AF77" s="16">
        <v>0</v>
      </c>
      <c r="AG77" s="16">
        <v>0</v>
      </c>
      <c r="AH77" s="16">
        <v>3.49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O77" s="16">
        <v>0</v>
      </c>
      <c r="BP77" s="16"/>
      <c r="BQ77" s="26">
        <f t="shared" si="14"/>
        <v>0.36</v>
      </c>
      <c r="BR77" s="16">
        <f t="shared" si="15"/>
        <v>0</v>
      </c>
      <c r="BS77" s="16">
        <f t="shared" si="16"/>
        <v>8.7800000000000011</v>
      </c>
      <c r="BT77" s="16">
        <f t="shared" si="17"/>
        <v>0</v>
      </c>
      <c r="BU77" s="16">
        <f t="shared" si="18"/>
        <v>8.7800000000000011</v>
      </c>
      <c r="BV77" s="26">
        <f t="shared" si="19"/>
        <v>0</v>
      </c>
      <c r="BW77" s="26">
        <f t="shared" si="20"/>
        <v>0</v>
      </c>
      <c r="BX77" s="27">
        <f t="shared" si="22"/>
        <v>0</v>
      </c>
      <c r="BY77" s="28">
        <f t="shared" si="23"/>
        <v>9.14</v>
      </c>
      <c r="BZ77" s="28">
        <f t="shared" si="24"/>
        <v>9.14</v>
      </c>
      <c r="CA77" s="16">
        <f t="shared" si="25"/>
        <v>8.7800000000000011</v>
      </c>
      <c r="CB77" s="28">
        <f t="shared" si="26"/>
        <v>8.7800000000000011</v>
      </c>
      <c r="CC77" s="28">
        <f t="shared" si="21"/>
        <v>0.35999999999999943</v>
      </c>
      <c r="CD77" s="28">
        <f t="shared" si="27"/>
        <v>0.35999999999999943</v>
      </c>
    </row>
    <row r="78" spans="1:82" ht="13.15" x14ac:dyDescent="0.4">
      <c r="A78" s="16">
        <v>1869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0.36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O78" s="16">
        <v>0</v>
      </c>
      <c r="BP78" s="16"/>
      <c r="BQ78" s="26">
        <f t="shared" si="14"/>
        <v>0.36</v>
      </c>
      <c r="BR78" s="16">
        <f t="shared" si="15"/>
        <v>0</v>
      </c>
      <c r="BS78" s="16">
        <f t="shared" si="16"/>
        <v>0</v>
      </c>
      <c r="BT78" s="16">
        <f t="shared" si="17"/>
        <v>0</v>
      </c>
      <c r="BU78" s="16">
        <f t="shared" si="18"/>
        <v>0</v>
      </c>
      <c r="BV78" s="26">
        <f t="shared" si="19"/>
        <v>0</v>
      </c>
      <c r="BW78" s="26">
        <f t="shared" si="20"/>
        <v>0</v>
      </c>
      <c r="BX78" s="27">
        <f t="shared" si="22"/>
        <v>0</v>
      </c>
      <c r="BY78" s="28">
        <f t="shared" si="23"/>
        <v>0.36</v>
      </c>
      <c r="BZ78" s="28">
        <f t="shared" si="24"/>
        <v>4.75</v>
      </c>
      <c r="CA78" s="16">
        <f t="shared" si="25"/>
        <v>0</v>
      </c>
      <c r="CB78" s="28">
        <f t="shared" si="26"/>
        <v>4.3900000000000006</v>
      </c>
      <c r="CC78" s="28">
        <f t="shared" si="21"/>
        <v>0.36</v>
      </c>
      <c r="CD78" s="28">
        <f t="shared" si="27"/>
        <v>0.35999999999999971</v>
      </c>
    </row>
    <row r="79" spans="1:82" ht="13.15" x14ac:dyDescent="0.4">
      <c r="A79" s="16">
        <v>1870</v>
      </c>
      <c r="B79" s="16">
        <v>0.23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1.18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O79" s="16">
        <v>0</v>
      </c>
      <c r="BP79" s="16"/>
      <c r="BQ79" s="26">
        <f t="shared" si="14"/>
        <v>0.23</v>
      </c>
      <c r="BR79" s="16">
        <f t="shared" si="15"/>
        <v>0</v>
      </c>
      <c r="BS79" s="16">
        <f t="shared" si="16"/>
        <v>1.18</v>
      </c>
      <c r="BT79" s="16">
        <f t="shared" si="17"/>
        <v>0</v>
      </c>
      <c r="BU79" s="16">
        <f t="shared" si="18"/>
        <v>1.18</v>
      </c>
      <c r="BV79" s="26">
        <f t="shared" si="19"/>
        <v>0</v>
      </c>
      <c r="BW79" s="26">
        <f t="shared" si="20"/>
        <v>0</v>
      </c>
      <c r="BX79" s="27">
        <f t="shared" si="22"/>
        <v>0</v>
      </c>
      <c r="BY79" s="28">
        <f t="shared" si="23"/>
        <v>1.41</v>
      </c>
      <c r="BZ79" s="28">
        <f t="shared" si="24"/>
        <v>0.88500000000000001</v>
      </c>
      <c r="CA79" s="16">
        <f t="shared" si="25"/>
        <v>1.18</v>
      </c>
      <c r="CB79" s="28">
        <f t="shared" si="26"/>
        <v>0.59</v>
      </c>
      <c r="CC79" s="28">
        <f t="shared" si="21"/>
        <v>0.22999999999999998</v>
      </c>
      <c r="CD79" s="28">
        <f t="shared" si="27"/>
        <v>0.29499999999999998</v>
      </c>
    </row>
    <row r="80" spans="1:82" ht="13.15" x14ac:dyDescent="0.4">
      <c r="A80" s="16">
        <v>1871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1.18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16"/>
      <c r="BQ80" s="26">
        <f t="shared" si="14"/>
        <v>0</v>
      </c>
      <c r="BR80" s="16">
        <f t="shared" si="15"/>
        <v>0</v>
      </c>
      <c r="BS80" s="16">
        <f t="shared" si="16"/>
        <v>1.18</v>
      </c>
      <c r="BT80" s="16">
        <f t="shared" si="17"/>
        <v>0</v>
      </c>
      <c r="BU80" s="16">
        <f t="shared" si="18"/>
        <v>1.18</v>
      </c>
      <c r="BV80" s="26">
        <f t="shared" si="19"/>
        <v>0</v>
      </c>
      <c r="BW80" s="26">
        <f t="shared" si="20"/>
        <v>0</v>
      </c>
      <c r="BX80" s="27">
        <f t="shared" si="22"/>
        <v>0</v>
      </c>
      <c r="BY80" s="28">
        <f t="shared" si="23"/>
        <v>1.18</v>
      </c>
      <c r="BZ80" s="28">
        <f t="shared" si="24"/>
        <v>1.2949999999999999</v>
      </c>
      <c r="CA80" s="16">
        <f t="shared" si="25"/>
        <v>1.18</v>
      </c>
      <c r="CB80" s="28">
        <f t="shared" si="26"/>
        <v>1.18</v>
      </c>
      <c r="CC80" s="28">
        <f t="shared" si="21"/>
        <v>0</v>
      </c>
      <c r="CD80" s="28">
        <f t="shared" si="27"/>
        <v>0.11499999999999999</v>
      </c>
    </row>
    <row r="81" spans="1:82" ht="13.15" x14ac:dyDescent="0.4">
      <c r="A81" s="16">
        <v>1872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2.62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0.16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16"/>
      <c r="BQ81" s="26">
        <f t="shared" si="14"/>
        <v>0</v>
      </c>
      <c r="BR81" s="16">
        <f t="shared" si="15"/>
        <v>2.62</v>
      </c>
      <c r="BS81" s="16">
        <f t="shared" si="16"/>
        <v>0</v>
      </c>
      <c r="BT81" s="16">
        <f t="shared" si="17"/>
        <v>0</v>
      </c>
      <c r="BU81" s="16">
        <f t="shared" si="18"/>
        <v>0</v>
      </c>
      <c r="BV81" s="26">
        <f t="shared" si="19"/>
        <v>0.16</v>
      </c>
      <c r="BW81" s="26">
        <f t="shared" si="20"/>
        <v>0</v>
      </c>
      <c r="BX81" s="27">
        <f t="shared" si="22"/>
        <v>0</v>
      </c>
      <c r="BY81" s="28">
        <f t="shared" si="23"/>
        <v>2.7800000000000002</v>
      </c>
      <c r="BZ81" s="28">
        <f t="shared" si="24"/>
        <v>1.98</v>
      </c>
      <c r="CA81" s="16">
        <f t="shared" si="25"/>
        <v>2.62</v>
      </c>
      <c r="CB81" s="28">
        <f t="shared" si="26"/>
        <v>1.9</v>
      </c>
      <c r="CC81" s="28">
        <f t="shared" si="21"/>
        <v>0.16000000000000014</v>
      </c>
      <c r="CD81" s="28">
        <f t="shared" si="27"/>
        <v>8.0000000000000071E-2</v>
      </c>
    </row>
    <row r="82" spans="1:82" ht="13.15" x14ac:dyDescent="0.4">
      <c r="A82" s="16">
        <v>1873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2.62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0.86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0.16</v>
      </c>
      <c r="BJ82" s="16">
        <v>0</v>
      </c>
      <c r="BK82" s="16">
        <v>0</v>
      </c>
      <c r="BL82" s="16">
        <v>1.28</v>
      </c>
      <c r="BM82" s="16">
        <v>18.93</v>
      </c>
      <c r="BN82" s="16">
        <v>0</v>
      </c>
      <c r="BO82" s="16">
        <v>0</v>
      </c>
      <c r="BP82" s="16"/>
      <c r="BQ82" s="26">
        <f t="shared" si="14"/>
        <v>0</v>
      </c>
      <c r="BR82" s="16">
        <f t="shared" si="15"/>
        <v>2.62</v>
      </c>
      <c r="BS82" s="16">
        <f t="shared" si="16"/>
        <v>0.86</v>
      </c>
      <c r="BT82" s="16">
        <f t="shared" si="17"/>
        <v>0</v>
      </c>
      <c r="BU82" s="16">
        <f t="shared" si="18"/>
        <v>0.86</v>
      </c>
      <c r="BV82" s="26">
        <f t="shared" si="19"/>
        <v>0.16</v>
      </c>
      <c r="BW82" s="26">
        <f t="shared" si="20"/>
        <v>20.21</v>
      </c>
      <c r="BX82" s="27">
        <f t="shared" si="22"/>
        <v>0</v>
      </c>
      <c r="BY82" s="28">
        <f t="shared" si="23"/>
        <v>23.85</v>
      </c>
      <c r="BZ82" s="28">
        <f t="shared" si="24"/>
        <v>13.315000000000001</v>
      </c>
      <c r="CA82" s="16">
        <f t="shared" si="25"/>
        <v>23.69</v>
      </c>
      <c r="CB82" s="28">
        <f t="shared" si="26"/>
        <v>13.155000000000001</v>
      </c>
      <c r="CC82" s="28">
        <f t="shared" si="21"/>
        <v>0.16000000000000014</v>
      </c>
      <c r="CD82" s="28">
        <f t="shared" si="27"/>
        <v>0.16000000000000014</v>
      </c>
    </row>
    <row r="83" spans="1:82" ht="13.15" x14ac:dyDescent="0.4">
      <c r="A83" s="16">
        <v>1874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2.62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6">
        <v>0</v>
      </c>
      <c r="BF83" s="16">
        <v>0</v>
      </c>
      <c r="BG83" s="16">
        <v>0</v>
      </c>
      <c r="BH83" s="16">
        <v>0</v>
      </c>
      <c r="BI83" s="16">
        <v>0.16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16"/>
      <c r="BQ83" s="26">
        <f t="shared" si="14"/>
        <v>0</v>
      </c>
      <c r="BR83" s="16">
        <f t="shared" si="15"/>
        <v>2.62</v>
      </c>
      <c r="BS83" s="16">
        <f t="shared" si="16"/>
        <v>0</v>
      </c>
      <c r="BT83" s="16">
        <f t="shared" si="17"/>
        <v>0</v>
      </c>
      <c r="BU83" s="16">
        <f t="shared" si="18"/>
        <v>0</v>
      </c>
      <c r="BV83" s="26">
        <f t="shared" si="19"/>
        <v>0.16</v>
      </c>
      <c r="BW83" s="26">
        <f t="shared" si="20"/>
        <v>0</v>
      </c>
      <c r="BX83" s="27">
        <f t="shared" si="22"/>
        <v>0</v>
      </c>
      <c r="BY83" s="28">
        <f t="shared" si="23"/>
        <v>2.7800000000000002</v>
      </c>
      <c r="BZ83" s="28">
        <f t="shared" si="24"/>
        <v>13.315000000000001</v>
      </c>
      <c r="CA83" s="16">
        <f t="shared" si="25"/>
        <v>2.62</v>
      </c>
      <c r="CB83" s="28">
        <f t="shared" si="26"/>
        <v>13.155000000000001</v>
      </c>
      <c r="CC83" s="28">
        <f t="shared" si="21"/>
        <v>0.16000000000000014</v>
      </c>
      <c r="CD83" s="28">
        <f t="shared" si="27"/>
        <v>0.16000000000000014</v>
      </c>
    </row>
    <row r="84" spans="1:82" ht="13.15" x14ac:dyDescent="0.4">
      <c r="A84" s="16">
        <v>1875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2.62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8.5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0.16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/>
      <c r="BQ84" s="26">
        <f t="shared" si="14"/>
        <v>0</v>
      </c>
      <c r="BR84" s="16">
        <f t="shared" si="15"/>
        <v>2.62</v>
      </c>
      <c r="BS84" s="16">
        <f t="shared" si="16"/>
        <v>0</v>
      </c>
      <c r="BT84" s="16">
        <f t="shared" si="17"/>
        <v>8.5</v>
      </c>
      <c r="BU84" s="16">
        <f t="shared" si="18"/>
        <v>8.5</v>
      </c>
      <c r="BV84" s="26">
        <f t="shared" si="19"/>
        <v>0.16</v>
      </c>
      <c r="BW84" s="26">
        <f t="shared" si="20"/>
        <v>0</v>
      </c>
      <c r="BX84" s="27">
        <f t="shared" si="22"/>
        <v>0</v>
      </c>
      <c r="BY84" s="28">
        <f t="shared" si="23"/>
        <v>11.280000000000001</v>
      </c>
      <c r="BZ84" s="28">
        <f t="shared" si="24"/>
        <v>7.0300000000000011</v>
      </c>
      <c r="CA84" s="16">
        <f t="shared" si="25"/>
        <v>2.62</v>
      </c>
      <c r="CB84" s="28">
        <f t="shared" si="26"/>
        <v>2.62</v>
      </c>
      <c r="CC84" s="28">
        <f t="shared" si="21"/>
        <v>8.66</v>
      </c>
      <c r="CD84" s="28">
        <f t="shared" si="27"/>
        <v>4.41</v>
      </c>
    </row>
    <row r="85" spans="1:82" ht="13.15" x14ac:dyDescent="0.4">
      <c r="A85" s="16">
        <v>1876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2.62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0.64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0.16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O85" s="16">
        <v>0</v>
      </c>
      <c r="BP85" s="16"/>
      <c r="BQ85" s="26">
        <f t="shared" si="14"/>
        <v>0</v>
      </c>
      <c r="BR85" s="16">
        <f t="shared" si="15"/>
        <v>2.62</v>
      </c>
      <c r="BS85" s="16">
        <f t="shared" si="16"/>
        <v>0.64</v>
      </c>
      <c r="BT85" s="16">
        <f t="shared" si="17"/>
        <v>0</v>
      </c>
      <c r="BU85" s="16">
        <f t="shared" si="18"/>
        <v>0.64</v>
      </c>
      <c r="BV85" s="26">
        <f t="shared" si="19"/>
        <v>0.16</v>
      </c>
      <c r="BW85" s="26">
        <f t="shared" si="20"/>
        <v>0</v>
      </c>
      <c r="BX85" s="27">
        <f t="shared" si="22"/>
        <v>0</v>
      </c>
      <c r="BY85" s="28">
        <f t="shared" si="23"/>
        <v>3.4200000000000004</v>
      </c>
      <c r="BZ85" s="28">
        <f t="shared" si="24"/>
        <v>7.3500000000000005</v>
      </c>
      <c r="CA85" s="16">
        <f t="shared" si="25"/>
        <v>3.2600000000000002</v>
      </c>
      <c r="CB85" s="28">
        <f t="shared" si="26"/>
        <v>2.9400000000000004</v>
      </c>
      <c r="CC85" s="28">
        <f t="shared" si="21"/>
        <v>0.16000000000000014</v>
      </c>
      <c r="CD85" s="28">
        <f t="shared" si="27"/>
        <v>4.41</v>
      </c>
    </row>
    <row r="86" spans="1:82" ht="13.15" x14ac:dyDescent="0.4">
      <c r="A86" s="16">
        <v>1877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0.36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0.43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0.64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O86" s="16">
        <v>0</v>
      </c>
      <c r="BP86" s="16"/>
      <c r="BQ86" s="26">
        <f t="shared" si="14"/>
        <v>0.36</v>
      </c>
      <c r="BR86" s="16">
        <f t="shared" si="15"/>
        <v>0</v>
      </c>
      <c r="BS86" s="16">
        <f t="shared" si="16"/>
        <v>1.07</v>
      </c>
      <c r="BT86" s="16">
        <f t="shared" si="17"/>
        <v>0</v>
      </c>
      <c r="BU86" s="16">
        <f t="shared" si="18"/>
        <v>1.07</v>
      </c>
      <c r="BV86" s="26">
        <f t="shared" si="19"/>
        <v>0</v>
      </c>
      <c r="BW86" s="26">
        <f t="shared" si="20"/>
        <v>0</v>
      </c>
      <c r="BX86" s="27">
        <f t="shared" si="22"/>
        <v>0</v>
      </c>
      <c r="BY86" s="28">
        <f t="shared" si="23"/>
        <v>1.4300000000000002</v>
      </c>
      <c r="BZ86" s="28">
        <f t="shared" si="24"/>
        <v>2.4250000000000003</v>
      </c>
      <c r="CA86" s="16">
        <f t="shared" si="25"/>
        <v>1.07</v>
      </c>
      <c r="CB86" s="28">
        <f t="shared" si="26"/>
        <v>2.165</v>
      </c>
      <c r="CC86" s="28">
        <f t="shared" si="21"/>
        <v>0.3600000000000001</v>
      </c>
      <c r="CD86" s="28">
        <f t="shared" si="27"/>
        <v>0.26000000000000012</v>
      </c>
    </row>
    <row r="87" spans="1:82" ht="13.15" x14ac:dyDescent="0.4">
      <c r="A87" s="16">
        <v>1878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0.64</v>
      </c>
      <c r="AN87" s="16">
        <v>8.2200000000000006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16">
        <v>0</v>
      </c>
      <c r="BD87" s="16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O87" s="16">
        <v>0</v>
      </c>
      <c r="BP87" s="16"/>
      <c r="BQ87" s="26">
        <f t="shared" si="14"/>
        <v>0</v>
      </c>
      <c r="BR87" s="16">
        <f t="shared" si="15"/>
        <v>0</v>
      </c>
      <c r="BS87" s="16">
        <f t="shared" si="16"/>
        <v>8.8600000000000012</v>
      </c>
      <c r="BT87" s="16">
        <f t="shared" si="17"/>
        <v>0</v>
      </c>
      <c r="BU87" s="16">
        <f t="shared" si="18"/>
        <v>8.8600000000000012</v>
      </c>
      <c r="BV87" s="26">
        <f t="shared" si="19"/>
        <v>0</v>
      </c>
      <c r="BW87" s="26">
        <f t="shared" si="20"/>
        <v>0</v>
      </c>
      <c r="BX87" s="27">
        <f t="shared" si="22"/>
        <v>0</v>
      </c>
      <c r="BY87" s="28">
        <f t="shared" si="23"/>
        <v>8.8600000000000012</v>
      </c>
      <c r="BZ87" s="28">
        <f t="shared" si="24"/>
        <v>5.1450000000000005</v>
      </c>
      <c r="CA87" s="16">
        <f t="shared" si="25"/>
        <v>8.8600000000000012</v>
      </c>
      <c r="CB87" s="28">
        <f t="shared" si="26"/>
        <v>4.9650000000000007</v>
      </c>
      <c r="CC87" s="28">
        <f t="shared" si="21"/>
        <v>0</v>
      </c>
      <c r="CD87" s="28">
        <f t="shared" si="27"/>
        <v>0.18000000000000005</v>
      </c>
    </row>
    <row r="88" spans="1:82" ht="13.15" x14ac:dyDescent="0.4">
      <c r="A88" s="16">
        <v>1879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0.64</v>
      </c>
      <c r="AN88" s="16">
        <v>8.2200000000000006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0</v>
      </c>
      <c r="BD88" s="16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O88" s="16">
        <v>0</v>
      </c>
      <c r="BP88" s="16"/>
      <c r="BQ88" s="26">
        <f t="shared" si="14"/>
        <v>0</v>
      </c>
      <c r="BR88" s="16">
        <f t="shared" si="15"/>
        <v>0</v>
      </c>
      <c r="BS88" s="16">
        <f t="shared" si="16"/>
        <v>8.8600000000000012</v>
      </c>
      <c r="BT88" s="16">
        <f t="shared" si="17"/>
        <v>0</v>
      </c>
      <c r="BU88" s="16">
        <f t="shared" si="18"/>
        <v>8.8600000000000012</v>
      </c>
      <c r="BV88" s="26">
        <f t="shared" si="19"/>
        <v>0</v>
      </c>
      <c r="BW88" s="26">
        <f t="shared" si="20"/>
        <v>0</v>
      </c>
      <c r="BX88" s="27">
        <f t="shared" si="22"/>
        <v>0</v>
      </c>
      <c r="BY88" s="28">
        <f t="shared" si="23"/>
        <v>8.8600000000000012</v>
      </c>
      <c r="BZ88" s="28">
        <f t="shared" si="24"/>
        <v>8.8600000000000012</v>
      </c>
      <c r="CA88" s="16">
        <f t="shared" si="25"/>
        <v>8.8600000000000012</v>
      </c>
      <c r="CB88" s="28">
        <f t="shared" si="26"/>
        <v>8.8600000000000012</v>
      </c>
      <c r="CC88" s="28">
        <f t="shared" si="21"/>
        <v>0</v>
      </c>
      <c r="CD88" s="28">
        <f t="shared" si="27"/>
        <v>0</v>
      </c>
    </row>
    <row r="89" spans="1:82" ht="13.15" x14ac:dyDescent="0.4">
      <c r="A89" s="16">
        <v>1880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8.68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0</v>
      </c>
      <c r="BP89" s="16"/>
      <c r="BQ89" s="26">
        <f t="shared" si="14"/>
        <v>0</v>
      </c>
      <c r="BR89" s="16">
        <f t="shared" si="15"/>
        <v>0</v>
      </c>
      <c r="BS89" s="16">
        <f t="shared" si="16"/>
        <v>8.68</v>
      </c>
      <c r="BT89" s="16">
        <f t="shared" si="17"/>
        <v>0</v>
      </c>
      <c r="BU89" s="16">
        <f t="shared" si="18"/>
        <v>8.68</v>
      </c>
      <c r="BV89" s="26">
        <f t="shared" si="19"/>
        <v>0</v>
      </c>
      <c r="BW89" s="26">
        <f t="shared" si="20"/>
        <v>0</v>
      </c>
      <c r="BX89" s="27">
        <f t="shared" si="22"/>
        <v>0</v>
      </c>
      <c r="BY89" s="28">
        <f t="shared" si="23"/>
        <v>8.68</v>
      </c>
      <c r="BZ89" s="28">
        <f t="shared" si="24"/>
        <v>8.77</v>
      </c>
      <c r="CA89" s="16">
        <f t="shared" si="25"/>
        <v>8.68</v>
      </c>
      <c r="CB89" s="28">
        <f t="shared" si="26"/>
        <v>8.77</v>
      </c>
      <c r="CC89" s="28">
        <f t="shared" si="21"/>
        <v>0</v>
      </c>
      <c r="CD89" s="28">
        <f t="shared" si="27"/>
        <v>0</v>
      </c>
    </row>
    <row r="90" spans="1:82" ht="13.15" x14ac:dyDescent="0.4">
      <c r="A90" s="16">
        <v>1881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0.36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5.29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0</v>
      </c>
      <c r="BM90" s="16">
        <v>0</v>
      </c>
      <c r="BN90" s="16">
        <v>0</v>
      </c>
      <c r="BO90" s="16">
        <v>0</v>
      </c>
      <c r="BP90" s="16"/>
      <c r="BQ90" s="26">
        <f t="shared" si="14"/>
        <v>0.36</v>
      </c>
      <c r="BR90" s="16">
        <f t="shared" si="15"/>
        <v>0</v>
      </c>
      <c r="BS90" s="16">
        <f t="shared" si="16"/>
        <v>5.29</v>
      </c>
      <c r="BT90" s="16">
        <f t="shared" si="17"/>
        <v>0</v>
      </c>
      <c r="BU90" s="16">
        <f t="shared" si="18"/>
        <v>5.29</v>
      </c>
      <c r="BV90" s="26">
        <f t="shared" si="19"/>
        <v>0</v>
      </c>
      <c r="BW90" s="26">
        <f t="shared" si="20"/>
        <v>0</v>
      </c>
      <c r="BX90" s="27">
        <f t="shared" si="22"/>
        <v>0</v>
      </c>
      <c r="BY90" s="28">
        <f t="shared" si="23"/>
        <v>5.65</v>
      </c>
      <c r="BZ90" s="28">
        <f t="shared" si="24"/>
        <v>7.165</v>
      </c>
      <c r="CA90" s="16">
        <f t="shared" si="25"/>
        <v>5.29</v>
      </c>
      <c r="CB90" s="28">
        <f t="shared" si="26"/>
        <v>6.9849999999999994</v>
      </c>
      <c r="CC90" s="28">
        <f t="shared" si="21"/>
        <v>0.36000000000000032</v>
      </c>
      <c r="CD90" s="28">
        <f t="shared" si="27"/>
        <v>0.18000000000000016</v>
      </c>
    </row>
    <row r="91" spans="1:82" ht="13.15" x14ac:dyDescent="0.4">
      <c r="A91" s="16">
        <v>1882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2.62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5.29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/>
      <c r="BQ91" s="26">
        <f t="shared" si="14"/>
        <v>0</v>
      </c>
      <c r="BR91" s="16">
        <f t="shared" si="15"/>
        <v>2.62</v>
      </c>
      <c r="BS91" s="16">
        <f t="shared" si="16"/>
        <v>5.29</v>
      </c>
      <c r="BT91" s="16">
        <f t="shared" si="17"/>
        <v>0</v>
      </c>
      <c r="BU91" s="16">
        <f t="shared" si="18"/>
        <v>5.29</v>
      </c>
      <c r="BV91" s="26">
        <f t="shared" si="19"/>
        <v>0</v>
      </c>
      <c r="BW91" s="26">
        <f t="shared" si="20"/>
        <v>0</v>
      </c>
      <c r="BX91" s="27">
        <f t="shared" si="22"/>
        <v>0</v>
      </c>
      <c r="BY91" s="28">
        <f t="shared" si="23"/>
        <v>7.91</v>
      </c>
      <c r="BZ91" s="28">
        <f t="shared" si="24"/>
        <v>6.78</v>
      </c>
      <c r="CA91" s="16">
        <f t="shared" si="25"/>
        <v>7.91</v>
      </c>
      <c r="CB91" s="28">
        <f t="shared" si="26"/>
        <v>6.6</v>
      </c>
      <c r="CC91" s="28">
        <f t="shared" si="21"/>
        <v>0</v>
      </c>
      <c r="CD91" s="28">
        <f t="shared" si="27"/>
        <v>0.18000000000000016</v>
      </c>
    </row>
    <row r="92" spans="1:82" ht="13.15" x14ac:dyDescent="0.4">
      <c r="A92" s="16">
        <v>1883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8.83</v>
      </c>
      <c r="P92" s="16">
        <v>0</v>
      </c>
      <c r="Q92" s="16">
        <v>0</v>
      </c>
      <c r="R92" s="16">
        <v>2.62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O92" s="16">
        <v>0</v>
      </c>
      <c r="BP92" s="16"/>
      <c r="BQ92" s="26">
        <f t="shared" si="14"/>
        <v>0</v>
      </c>
      <c r="BR92" s="16">
        <f t="shared" si="15"/>
        <v>11.45</v>
      </c>
      <c r="BS92" s="16">
        <f t="shared" si="16"/>
        <v>0</v>
      </c>
      <c r="BT92" s="16">
        <f t="shared" si="17"/>
        <v>0</v>
      </c>
      <c r="BU92" s="16">
        <f t="shared" si="18"/>
        <v>0</v>
      </c>
      <c r="BV92" s="26">
        <f t="shared" si="19"/>
        <v>0</v>
      </c>
      <c r="BW92" s="26">
        <f t="shared" si="20"/>
        <v>0</v>
      </c>
      <c r="BX92" s="27">
        <f t="shared" si="22"/>
        <v>0</v>
      </c>
      <c r="BY92" s="28">
        <f t="shared" si="23"/>
        <v>11.45</v>
      </c>
      <c r="BZ92" s="28">
        <f t="shared" si="24"/>
        <v>9.68</v>
      </c>
      <c r="CA92" s="16">
        <f t="shared" si="25"/>
        <v>2.62</v>
      </c>
      <c r="CB92" s="28">
        <f t="shared" si="26"/>
        <v>5.2650000000000006</v>
      </c>
      <c r="CC92" s="28">
        <f t="shared" si="21"/>
        <v>8.8299999999999983</v>
      </c>
      <c r="CD92" s="28">
        <f t="shared" si="27"/>
        <v>4.4149999999999991</v>
      </c>
    </row>
    <row r="93" spans="1:82" ht="13.15" x14ac:dyDescent="0.4">
      <c r="A93" s="16">
        <v>1884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8.83</v>
      </c>
      <c r="P93" s="16">
        <v>0</v>
      </c>
      <c r="Q93" s="16">
        <v>0</v>
      </c>
      <c r="R93" s="16">
        <v>2.62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0.95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18.93</v>
      </c>
      <c r="BN93" s="16">
        <v>0</v>
      </c>
      <c r="BO93" s="16">
        <v>0</v>
      </c>
      <c r="BP93" s="16"/>
      <c r="BQ93" s="26">
        <f t="shared" si="14"/>
        <v>0</v>
      </c>
      <c r="BR93" s="16">
        <f t="shared" si="15"/>
        <v>11.45</v>
      </c>
      <c r="BS93" s="16">
        <f t="shared" si="16"/>
        <v>0</v>
      </c>
      <c r="BT93" s="16">
        <f t="shared" si="17"/>
        <v>0</v>
      </c>
      <c r="BU93" s="16">
        <f t="shared" si="18"/>
        <v>0</v>
      </c>
      <c r="BV93" s="26">
        <f t="shared" si="19"/>
        <v>0.95</v>
      </c>
      <c r="BW93" s="26">
        <f t="shared" si="20"/>
        <v>18.93</v>
      </c>
      <c r="BX93" s="27">
        <f t="shared" si="22"/>
        <v>0</v>
      </c>
      <c r="BY93" s="28">
        <f t="shared" si="23"/>
        <v>31.33</v>
      </c>
      <c r="BZ93" s="28">
        <f t="shared" si="24"/>
        <v>21.39</v>
      </c>
      <c r="CA93" s="16">
        <f t="shared" si="25"/>
        <v>21.55</v>
      </c>
      <c r="CB93" s="28">
        <f t="shared" si="26"/>
        <v>12.085000000000001</v>
      </c>
      <c r="CC93" s="28">
        <f t="shared" si="21"/>
        <v>9.7799999999999976</v>
      </c>
      <c r="CD93" s="28">
        <f t="shared" si="27"/>
        <v>9.3049999999999979</v>
      </c>
    </row>
    <row r="94" spans="1:82" ht="13.15" x14ac:dyDescent="0.4">
      <c r="A94" s="16">
        <v>1885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2.62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0.43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0.95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  <c r="BP94" s="16"/>
      <c r="BQ94" s="26">
        <f t="shared" si="14"/>
        <v>0</v>
      </c>
      <c r="BR94" s="16">
        <f t="shared" si="15"/>
        <v>2.62</v>
      </c>
      <c r="BS94" s="16">
        <f t="shared" si="16"/>
        <v>0.43</v>
      </c>
      <c r="BT94" s="16">
        <f t="shared" si="17"/>
        <v>0</v>
      </c>
      <c r="BU94" s="16">
        <f t="shared" si="18"/>
        <v>0.43</v>
      </c>
      <c r="BV94" s="26">
        <f t="shared" si="19"/>
        <v>0.95</v>
      </c>
      <c r="BW94" s="26">
        <f t="shared" si="20"/>
        <v>0</v>
      </c>
      <c r="BX94" s="27">
        <f t="shared" si="22"/>
        <v>0</v>
      </c>
      <c r="BY94" s="28">
        <f t="shared" si="23"/>
        <v>4</v>
      </c>
      <c r="BZ94" s="28">
        <f t="shared" si="24"/>
        <v>17.664999999999999</v>
      </c>
      <c r="CA94" s="16">
        <f t="shared" si="25"/>
        <v>3.0500000000000003</v>
      </c>
      <c r="CB94" s="28">
        <f t="shared" si="26"/>
        <v>12.3</v>
      </c>
      <c r="CC94" s="28">
        <f t="shared" si="21"/>
        <v>0.94999999999999973</v>
      </c>
      <c r="CD94" s="28">
        <f t="shared" si="27"/>
        <v>5.3649999999999984</v>
      </c>
    </row>
    <row r="95" spans="1:82" ht="13.15" x14ac:dyDescent="0.4">
      <c r="A95" s="16">
        <v>1886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O95" s="16">
        <v>0</v>
      </c>
      <c r="BP95" s="16"/>
      <c r="BQ95" s="26">
        <f t="shared" si="14"/>
        <v>0</v>
      </c>
      <c r="BR95" s="16">
        <f t="shared" si="15"/>
        <v>0</v>
      </c>
      <c r="BS95" s="16">
        <f t="shared" si="16"/>
        <v>0</v>
      </c>
      <c r="BT95" s="16">
        <f t="shared" si="17"/>
        <v>0</v>
      </c>
      <c r="BU95" s="16">
        <f t="shared" si="18"/>
        <v>0</v>
      </c>
      <c r="BV95" s="26">
        <f t="shared" si="19"/>
        <v>0</v>
      </c>
      <c r="BW95" s="26">
        <f t="shared" si="20"/>
        <v>0</v>
      </c>
      <c r="BX95" s="27">
        <f t="shared" si="22"/>
        <v>0</v>
      </c>
      <c r="BY95" s="28">
        <f t="shared" si="23"/>
        <v>0</v>
      </c>
      <c r="BZ95" s="28">
        <f t="shared" si="24"/>
        <v>2</v>
      </c>
      <c r="CA95" s="16">
        <f t="shared" si="25"/>
        <v>0</v>
      </c>
      <c r="CB95" s="28">
        <f t="shared" si="26"/>
        <v>1.5250000000000001</v>
      </c>
      <c r="CC95" s="28">
        <f t="shared" si="21"/>
        <v>0</v>
      </c>
      <c r="CD95" s="28">
        <f t="shared" si="27"/>
        <v>0.47499999999999987</v>
      </c>
    </row>
    <row r="96" spans="1:82" ht="13.15" x14ac:dyDescent="0.4">
      <c r="A96" s="16">
        <v>1887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O96" s="16">
        <v>0</v>
      </c>
      <c r="BP96" s="16"/>
      <c r="BQ96" s="26">
        <f t="shared" si="14"/>
        <v>0</v>
      </c>
      <c r="BR96" s="16">
        <f t="shared" si="15"/>
        <v>0</v>
      </c>
      <c r="BS96" s="16">
        <f t="shared" si="16"/>
        <v>0</v>
      </c>
      <c r="BT96" s="16">
        <f t="shared" si="17"/>
        <v>0</v>
      </c>
      <c r="BU96" s="16">
        <f t="shared" si="18"/>
        <v>0</v>
      </c>
      <c r="BV96" s="26">
        <f t="shared" si="19"/>
        <v>0</v>
      </c>
      <c r="BW96" s="26">
        <f t="shared" si="20"/>
        <v>0</v>
      </c>
      <c r="BX96" s="27">
        <f t="shared" si="22"/>
        <v>0</v>
      </c>
      <c r="BY96" s="28">
        <f t="shared" si="23"/>
        <v>0</v>
      </c>
      <c r="BZ96" s="28">
        <f t="shared" si="24"/>
        <v>0</v>
      </c>
      <c r="CA96" s="16">
        <f t="shared" si="25"/>
        <v>0</v>
      </c>
      <c r="CB96" s="28">
        <f t="shared" si="26"/>
        <v>0</v>
      </c>
      <c r="CC96" s="28">
        <f t="shared" si="21"/>
        <v>0</v>
      </c>
      <c r="CD96" s="28">
        <f t="shared" si="27"/>
        <v>0</v>
      </c>
    </row>
    <row r="97" spans="1:82" ht="13.15" x14ac:dyDescent="0.4">
      <c r="A97" s="16">
        <v>1888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16">
        <v>0</v>
      </c>
      <c r="BC97" s="16">
        <v>0</v>
      </c>
      <c r="BD97" s="16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O97" s="16">
        <v>0</v>
      </c>
      <c r="BP97" s="16"/>
      <c r="BQ97" s="26">
        <f t="shared" si="14"/>
        <v>0</v>
      </c>
      <c r="BR97" s="16">
        <f t="shared" si="15"/>
        <v>0</v>
      </c>
      <c r="BS97" s="16">
        <f t="shared" si="16"/>
        <v>0</v>
      </c>
      <c r="BT97" s="16">
        <f t="shared" si="17"/>
        <v>0</v>
      </c>
      <c r="BU97" s="16">
        <f t="shared" si="18"/>
        <v>0</v>
      </c>
      <c r="BV97" s="26">
        <f t="shared" si="19"/>
        <v>0</v>
      </c>
      <c r="BW97" s="26">
        <f t="shared" si="20"/>
        <v>0</v>
      </c>
      <c r="BX97" s="27">
        <f t="shared" si="22"/>
        <v>0</v>
      </c>
      <c r="BY97" s="28">
        <f t="shared" si="23"/>
        <v>0</v>
      </c>
      <c r="BZ97" s="28">
        <f t="shared" si="24"/>
        <v>0</v>
      </c>
      <c r="CA97" s="16">
        <f t="shared" si="25"/>
        <v>0</v>
      </c>
      <c r="CB97" s="28">
        <f t="shared" si="26"/>
        <v>0</v>
      </c>
      <c r="CC97" s="28">
        <f t="shared" si="21"/>
        <v>0</v>
      </c>
      <c r="CD97" s="28">
        <f t="shared" si="27"/>
        <v>0</v>
      </c>
    </row>
    <row r="98" spans="1:82" ht="13.15" x14ac:dyDescent="0.4">
      <c r="A98" s="16">
        <v>1889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5.29</v>
      </c>
      <c r="AF98" s="16">
        <v>0</v>
      </c>
      <c r="AG98" s="16">
        <v>0</v>
      </c>
      <c r="AH98" s="16">
        <v>3.49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16"/>
      <c r="BQ98" s="26">
        <f t="shared" si="14"/>
        <v>0</v>
      </c>
      <c r="BR98" s="16">
        <f t="shared" si="15"/>
        <v>0</v>
      </c>
      <c r="BS98" s="16">
        <f t="shared" si="16"/>
        <v>8.7800000000000011</v>
      </c>
      <c r="BT98" s="16">
        <f t="shared" si="17"/>
        <v>0</v>
      </c>
      <c r="BU98" s="16">
        <f t="shared" si="18"/>
        <v>8.7800000000000011</v>
      </c>
      <c r="BV98" s="26">
        <f t="shared" si="19"/>
        <v>0</v>
      </c>
      <c r="BW98" s="26">
        <f t="shared" si="20"/>
        <v>0</v>
      </c>
      <c r="BX98" s="27">
        <f t="shared" si="22"/>
        <v>0</v>
      </c>
      <c r="BY98" s="28">
        <f t="shared" si="23"/>
        <v>8.7800000000000011</v>
      </c>
      <c r="BZ98" s="28">
        <f t="shared" si="24"/>
        <v>4.3900000000000006</v>
      </c>
      <c r="CA98" s="16">
        <f t="shared" si="25"/>
        <v>8.7800000000000011</v>
      </c>
      <c r="CB98" s="28">
        <f t="shared" si="26"/>
        <v>4.3900000000000006</v>
      </c>
      <c r="CC98" s="28">
        <f t="shared" si="21"/>
        <v>0</v>
      </c>
      <c r="CD98" s="28">
        <f t="shared" si="27"/>
        <v>0</v>
      </c>
    </row>
    <row r="99" spans="1:82" ht="13.15" x14ac:dyDescent="0.4">
      <c r="A99" s="16">
        <v>1890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0.36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0.27</v>
      </c>
      <c r="AL99" s="16">
        <v>0</v>
      </c>
      <c r="AM99" s="16">
        <v>0</v>
      </c>
      <c r="AN99" s="16">
        <v>8.2200000000000006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1.06</v>
      </c>
      <c r="AU99" s="16">
        <v>0</v>
      </c>
      <c r="AV99" s="16">
        <v>0.7</v>
      </c>
      <c r="AW99" s="16">
        <v>0.38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O99" s="16">
        <v>0</v>
      </c>
      <c r="BP99" s="16"/>
      <c r="BQ99" s="26">
        <f t="shared" si="14"/>
        <v>0.36</v>
      </c>
      <c r="BR99" s="16">
        <f t="shared" si="15"/>
        <v>0</v>
      </c>
      <c r="BS99" s="16">
        <f t="shared" si="16"/>
        <v>8.49</v>
      </c>
      <c r="BT99" s="16">
        <f t="shared" si="17"/>
        <v>0</v>
      </c>
      <c r="BU99" s="16">
        <f t="shared" si="18"/>
        <v>8.49</v>
      </c>
      <c r="BV99" s="26">
        <f t="shared" si="19"/>
        <v>2.14</v>
      </c>
      <c r="BW99" s="26">
        <f t="shared" si="20"/>
        <v>0</v>
      </c>
      <c r="BX99" s="27">
        <f t="shared" si="22"/>
        <v>0</v>
      </c>
      <c r="BY99" s="28">
        <f t="shared" si="23"/>
        <v>10.99</v>
      </c>
      <c r="BZ99" s="28">
        <f t="shared" si="24"/>
        <v>9.8850000000000016</v>
      </c>
      <c r="CA99" s="16">
        <f t="shared" si="25"/>
        <v>8.49</v>
      </c>
      <c r="CB99" s="28">
        <f t="shared" si="26"/>
        <v>8.6350000000000016</v>
      </c>
      <c r="CC99" s="28">
        <f t="shared" si="21"/>
        <v>2.5</v>
      </c>
      <c r="CD99" s="28">
        <f t="shared" si="27"/>
        <v>1.25</v>
      </c>
    </row>
    <row r="100" spans="1:82" ht="13.15" x14ac:dyDescent="0.4">
      <c r="A100" s="16">
        <v>1891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3.49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1.06</v>
      </c>
      <c r="AU100" s="16">
        <v>0</v>
      </c>
      <c r="AV100" s="16">
        <v>0.7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16"/>
      <c r="BQ100" s="26">
        <f t="shared" si="14"/>
        <v>0</v>
      </c>
      <c r="BR100" s="16">
        <f t="shared" si="15"/>
        <v>0</v>
      </c>
      <c r="BS100" s="16">
        <f t="shared" si="16"/>
        <v>3.49</v>
      </c>
      <c r="BT100" s="16">
        <f t="shared" si="17"/>
        <v>0</v>
      </c>
      <c r="BU100" s="16">
        <f t="shared" si="18"/>
        <v>3.49</v>
      </c>
      <c r="BV100" s="26">
        <f t="shared" si="19"/>
        <v>1.76</v>
      </c>
      <c r="BW100" s="26">
        <f t="shared" si="20"/>
        <v>0</v>
      </c>
      <c r="BX100" s="27">
        <f t="shared" si="22"/>
        <v>0</v>
      </c>
      <c r="BY100" s="28">
        <f t="shared" si="23"/>
        <v>5.25</v>
      </c>
      <c r="BZ100" s="28">
        <f t="shared" si="24"/>
        <v>8.120000000000001</v>
      </c>
      <c r="CA100" s="16">
        <f t="shared" si="25"/>
        <v>3.49</v>
      </c>
      <c r="CB100" s="28">
        <f t="shared" si="26"/>
        <v>5.99</v>
      </c>
      <c r="CC100" s="28">
        <f t="shared" si="21"/>
        <v>1.7599999999999998</v>
      </c>
      <c r="CD100" s="28">
        <f t="shared" si="27"/>
        <v>2.13</v>
      </c>
    </row>
    <row r="101" spans="1:82" ht="13.15" x14ac:dyDescent="0.4">
      <c r="A101" s="16">
        <v>1892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O101" s="16">
        <v>0</v>
      </c>
      <c r="BP101" s="16"/>
      <c r="BQ101" s="26">
        <f t="shared" si="14"/>
        <v>0</v>
      </c>
      <c r="BR101" s="16">
        <f t="shared" si="15"/>
        <v>0</v>
      </c>
      <c r="BS101" s="16">
        <f t="shared" si="16"/>
        <v>0</v>
      </c>
      <c r="BT101" s="16">
        <f t="shared" si="17"/>
        <v>0</v>
      </c>
      <c r="BU101" s="16">
        <f t="shared" si="18"/>
        <v>0</v>
      </c>
      <c r="BV101" s="26">
        <f t="shared" si="19"/>
        <v>0</v>
      </c>
      <c r="BW101" s="26">
        <f t="shared" si="20"/>
        <v>0</v>
      </c>
      <c r="BX101" s="27">
        <f t="shared" si="22"/>
        <v>0</v>
      </c>
      <c r="BY101" s="28">
        <f t="shared" si="23"/>
        <v>0</v>
      </c>
      <c r="BZ101" s="28">
        <f t="shared" si="24"/>
        <v>2.625</v>
      </c>
      <c r="CA101" s="16">
        <f t="shared" si="25"/>
        <v>0</v>
      </c>
      <c r="CB101" s="28">
        <f t="shared" si="26"/>
        <v>1.7450000000000001</v>
      </c>
      <c r="CC101" s="28">
        <f t="shared" si="21"/>
        <v>0</v>
      </c>
      <c r="CD101" s="28">
        <f t="shared" si="27"/>
        <v>0.87999999999999989</v>
      </c>
    </row>
    <row r="102" spans="1:82" ht="13.15" x14ac:dyDescent="0.4">
      <c r="A102" s="16">
        <v>1893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3.49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16">
        <v>0</v>
      </c>
      <c r="BC102" s="16">
        <v>0</v>
      </c>
      <c r="BD102" s="16">
        <v>0</v>
      </c>
      <c r="BE102" s="16">
        <v>0.95</v>
      </c>
      <c r="BF102" s="16">
        <v>0</v>
      </c>
      <c r="BG102" s="16">
        <v>0</v>
      </c>
      <c r="BH102" s="16">
        <v>0</v>
      </c>
      <c r="BI102" s="16">
        <v>0</v>
      </c>
      <c r="BJ102" s="16">
        <v>0.14000000000000001</v>
      </c>
      <c r="BK102" s="16">
        <v>0</v>
      </c>
      <c r="BL102" s="16">
        <v>0</v>
      </c>
      <c r="BM102" s="16">
        <v>18.93</v>
      </c>
      <c r="BN102" s="16">
        <v>0.91</v>
      </c>
      <c r="BO102" s="16">
        <v>0.21</v>
      </c>
      <c r="BP102" s="16"/>
      <c r="BQ102" s="26">
        <f t="shared" si="14"/>
        <v>0</v>
      </c>
      <c r="BR102" s="16">
        <f t="shared" si="15"/>
        <v>0</v>
      </c>
      <c r="BS102" s="16">
        <f t="shared" si="16"/>
        <v>3.49</v>
      </c>
      <c r="BT102" s="16">
        <f t="shared" si="17"/>
        <v>0</v>
      </c>
      <c r="BU102" s="16">
        <f t="shared" si="18"/>
        <v>3.49</v>
      </c>
      <c r="BV102" s="26">
        <f t="shared" si="19"/>
        <v>1.0899999999999999</v>
      </c>
      <c r="BW102" s="26">
        <f t="shared" si="20"/>
        <v>18.93</v>
      </c>
      <c r="BX102" s="27">
        <f t="shared" si="22"/>
        <v>1.1200000000000001</v>
      </c>
      <c r="BY102" s="28">
        <f t="shared" si="23"/>
        <v>24.63</v>
      </c>
      <c r="BZ102" s="28">
        <f t="shared" si="24"/>
        <v>12.315</v>
      </c>
      <c r="CA102" s="16">
        <f t="shared" si="25"/>
        <v>23.540000000000003</v>
      </c>
      <c r="CB102" s="28">
        <f t="shared" si="26"/>
        <v>11.770000000000001</v>
      </c>
      <c r="CC102" s="28">
        <f t="shared" si="21"/>
        <v>1.0899999999999963</v>
      </c>
      <c r="CD102" s="28">
        <f t="shared" si="27"/>
        <v>0.54499999999999815</v>
      </c>
    </row>
    <row r="103" spans="1:82" ht="13.15" x14ac:dyDescent="0.4">
      <c r="A103" s="16">
        <v>1894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16">
        <v>0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O103" s="16">
        <v>0</v>
      </c>
      <c r="BP103" s="16"/>
      <c r="BQ103" s="26">
        <f t="shared" si="14"/>
        <v>0</v>
      </c>
      <c r="BR103" s="16">
        <f t="shared" si="15"/>
        <v>0</v>
      </c>
      <c r="BS103" s="16">
        <f t="shared" si="16"/>
        <v>0</v>
      </c>
      <c r="BT103" s="16">
        <f t="shared" si="17"/>
        <v>0</v>
      </c>
      <c r="BU103" s="16">
        <f t="shared" si="18"/>
        <v>0</v>
      </c>
      <c r="BV103" s="26">
        <f t="shared" si="19"/>
        <v>0</v>
      </c>
      <c r="BW103" s="26">
        <f t="shared" si="20"/>
        <v>0</v>
      </c>
      <c r="BX103" s="27">
        <f t="shared" si="22"/>
        <v>0</v>
      </c>
      <c r="BY103" s="28">
        <f t="shared" si="23"/>
        <v>0</v>
      </c>
      <c r="BZ103" s="28">
        <f t="shared" si="24"/>
        <v>12.315</v>
      </c>
      <c r="CA103" s="16">
        <f t="shared" si="25"/>
        <v>0</v>
      </c>
      <c r="CB103" s="28">
        <f t="shared" si="26"/>
        <v>11.770000000000001</v>
      </c>
      <c r="CC103" s="28">
        <f t="shared" si="21"/>
        <v>0</v>
      </c>
      <c r="CD103" s="28">
        <f t="shared" si="27"/>
        <v>0.54499999999999815</v>
      </c>
    </row>
    <row r="104" spans="1:82" ht="13.15" x14ac:dyDescent="0.4">
      <c r="A104" s="16">
        <v>1895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O104" s="16">
        <v>0</v>
      </c>
      <c r="BP104" s="16"/>
      <c r="BQ104" s="26">
        <f t="shared" si="14"/>
        <v>0</v>
      </c>
      <c r="BR104" s="16">
        <f t="shared" si="15"/>
        <v>0</v>
      </c>
      <c r="BS104" s="16">
        <f t="shared" si="16"/>
        <v>0</v>
      </c>
      <c r="BT104" s="16">
        <f t="shared" si="17"/>
        <v>0</v>
      </c>
      <c r="BU104" s="16">
        <f t="shared" si="18"/>
        <v>0</v>
      </c>
      <c r="BV104" s="26">
        <f t="shared" si="19"/>
        <v>0</v>
      </c>
      <c r="BW104" s="26">
        <f t="shared" si="20"/>
        <v>0</v>
      </c>
      <c r="BX104" s="27">
        <f t="shared" si="22"/>
        <v>0</v>
      </c>
      <c r="BY104" s="28">
        <f t="shared" si="23"/>
        <v>0</v>
      </c>
      <c r="BZ104" s="28">
        <f t="shared" si="24"/>
        <v>0</v>
      </c>
      <c r="CA104" s="16">
        <f t="shared" si="25"/>
        <v>0</v>
      </c>
      <c r="CB104" s="28">
        <f t="shared" si="26"/>
        <v>0</v>
      </c>
      <c r="CC104" s="28">
        <f t="shared" si="21"/>
        <v>0</v>
      </c>
      <c r="CD104" s="28">
        <f t="shared" si="27"/>
        <v>0</v>
      </c>
    </row>
    <row r="105" spans="1:82" ht="13.15" x14ac:dyDescent="0.4">
      <c r="A105" s="16">
        <v>1896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8.5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16"/>
      <c r="BQ105" s="26">
        <f t="shared" si="14"/>
        <v>0</v>
      </c>
      <c r="BR105" s="16">
        <f t="shared" si="15"/>
        <v>0</v>
      </c>
      <c r="BS105" s="16">
        <f t="shared" si="16"/>
        <v>0</v>
      </c>
      <c r="BT105" s="16">
        <f t="shared" si="17"/>
        <v>8.5</v>
      </c>
      <c r="BU105" s="16">
        <f t="shared" si="18"/>
        <v>8.5</v>
      </c>
      <c r="BV105" s="26">
        <f t="shared" si="19"/>
        <v>0</v>
      </c>
      <c r="BW105" s="26">
        <f t="shared" si="20"/>
        <v>0</v>
      </c>
      <c r="BX105" s="27">
        <f t="shared" si="22"/>
        <v>0</v>
      </c>
      <c r="BY105" s="28">
        <f t="shared" si="23"/>
        <v>8.5</v>
      </c>
      <c r="BZ105" s="28">
        <f t="shared" si="24"/>
        <v>4.25</v>
      </c>
      <c r="CA105" s="16">
        <f t="shared" si="25"/>
        <v>0</v>
      </c>
      <c r="CB105" s="28">
        <f t="shared" si="26"/>
        <v>0</v>
      </c>
      <c r="CC105" s="28">
        <f t="shared" si="21"/>
        <v>8.5</v>
      </c>
      <c r="CD105" s="28">
        <f t="shared" si="27"/>
        <v>4.25</v>
      </c>
    </row>
    <row r="106" spans="1:82" ht="13.15" x14ac:dyDescent="0.4">
      <c r="A106" s="16">
        <v>1897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0.91</v>
      </c>
      <c r="AJ106" s="16">
        <v>0</v>
      </c>
      <c r="AK106" s="16">
        <v>0</v>
      </c>
      <c r="AL106" s="16">
        <v>0</v>
      </c>
      <c r="AM106" s="16">
        <v>0.64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0.7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</v>
      </c>
      <c r="BC106" s="16">
        <v>0</v>
      </c>
      <c r="BD106" s="16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O106" s="16">
        <v>0</v>
      </c>
      <c r="BP106" s="16"/>
      <c r="BQ106" s="26">
        <f t="shared" si="14"/>
        <v>0</v>
      </c>
      <c r="BR106" s="16">
        <f t="shared" si="15"/>
        <v>0</v>
      </c>
      <c r="BS106" s="16">
        <f t="shared" si="16"/>
        <v>1.55</v>
      </c>
      <c r="BT106" s="16">
        <f t="shared" si="17"/>
        <v>0</v>
      </c>
      <c r="BU106" s="16">
        <f t="shared" si="18"/>
        <v>1.55</v>
      </c>
      <c r="BV106" s="26">
        <f t="shared" si="19"/>
        <v>0.7</v>
      </c>
      <c r="BW106" s="26">
        <f t="shared" si="20"/>
        <v>0</v>
      </c>
      <c r="BX106" s="27">
        <f t="shared" si="22"/>
        <v>0</v>
      </c>
      <c r="BY106" s="28">
        <f t="shared" si="23"/>
        <v>2.25</v>
      </c>
      <c r="BZ106" s="28">
        <f t="shared" si="24"/>
        <v>5.375</v>
      </c>
      <c r="CA106" s="16">
        <f t="shared" si="25"/>
        <v>1.55</v>
      </c>
      <c r="CB106" s="28">
        <f t="shared" si="26"/>
        <v>0.77500000000000002</v>
      </c>
      <c r="CC106" s="28">
        <f t="shared" si="21"/>
        <v>0.7</v>
      </c>
      <c r="CD106" s="28">
        <f t="shared" si="27"/>
        <v>4.5999999999999996</v>
      </c>
    </row>
    <row r="107" spans="1:82" ht="13.15" x14ac:dyDescent="0.4">
      <c r="A107" s="16">
        <v>1898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16">
        <v>0</v>
      </c>
      <c r="BC107" s="16">
        <v>0</v>
      </c>
      <c r="BD107" s="16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0.14000000000000001</v>
      </c>
      <c r="BK107" s="16">
        <v>0</v>
      </c>
      <c r="BL107" s="16">
        <v>0</v>
      </c>
      <c r="BM107" s="16">
        <v>0</v>
      </c>
      <c r="BN107" s="16">
        <v>0</v>
      </c>
      <c r="BO107" s="16">
        <v>0</v>
      </c>
      <c r="BP107" s="16"/>
      <c r="BQ107" s="26">
        <f t="shared" si="14"/>
        <v>0</v>
      </c>
      <c r="BR107" s="16">
        <f t="shared" si="15"/>
        <v>0</v>
      </c>
      <c r="BS107" s="16">
        <f t="shared" si="16"/>
        <v>0</v>
      </c>
      <c r="BT107" s="16">
        <f t="shared" si="17"/>
        <v>0</v>
      </c>
      <c r="BU107" s="16">
        <f t="shared" si="18"/>
        <v>0</v>
      </c>
      <c r="BV107" s="26">
        <f t="shared" si="19"/>
        <v>0.14000000000000001</v>
      </c>
      <c r="BW107" s="26">
        <f t="shared" si="20"/>
        <v>0</v>
      </c>
      <c r="BX107" s="27">
        <f t="shared" si="22"/>
        <v>0</v>
      </c>
      <c r="BY107" s="28">
        <f t="shared" si="23"/>
        <v>0.14000000000000001</v>
      </c>
      <c r="BZ107" s="28">
        <f t="shared" si="24"/>
        <v>1.1950000000000001</v>
      </c>
      <c r="CA107" s="16">
        <f t="shared" si="25"/>
        <v>0</v>
      </c>
      <c r="CB107" s="28">
        <f t="shared" si="26"/>
        <v>0.77500000000000002</v>
      </c>
      <c r="CC107" s="28">
        <f t="shared" si="21"/>
        <v>0.14000000000000001</v>
      </c>
      <c r="CD107" s="28">
        <f t="shared" si="27"/>
        <v>0.42</v>
      </c>
    </row>
    <row r="108" spans="1:82" ht="13.15" x14ac:dyDescent="0.4">
      <c r="A108" s="16">
        <v>1899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0.22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0.38</v>
      </c>
      <c r="AX108" s="16">
        <v>0</v>
      </c>
      <c r="AY108" s="16">
        <v>0</v>
      </c>
      <c r="AZ108" s="16">
        <v>0</v>
      </c>
      <c r="BA108" s="16">
        <v>0</v>
      </c>
      <c r="BB108" s="16">
        <v>0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O108" s="16">
        <v>0</v>
      </c>
      <c r="BP108" s="16"/>
      <c r="BQ108" s="26">
        <f t="shared" si="14"/>
        <v>0</v>
      </c>
      <c r="BR108" s="16">
        <f t="shared" si="15"/>
        <v>0</v>
      </c>
      <c r="BS108" s="16">
        <f t="shared" si="16"/>
        <v>0.22</v>
      </c>
      <c r="BT108" s="16">
        <f t="shared" si="17"/>
        <v>0</v>
      </c>
      <c r="BU108" s="16">
        <f t="shared" si="18"/>
        <v>0.22</v>
      </c>
      <c r="BV108" s="26">
        <f t="shared" si="19"/>
        <v>0.38</v>
      </c>
      <c r="BW108" s="26">
        <f t="shared" si="20"/>
        <v>0</v>
      </c>
      <c r="BX108" s="27">
        <f t="shared" si="22"/>
        <v>0</v>
      </c>
      <c r="BY108" s="28">
        <f t="shared" si="23"/>
        <v>0.6</v>
      </c>
      <c r="BZ108" s="28">
        <f t="shared" si="24"/>
        <v>0.37</v>
      </c>
      <c r="CA108" s="16">
        <f t="shared" si="25"/>
        <v>0.22</v>
      </c>
      <c r="CB108" s="28">
        <f t="shared" si="26"/>
        <v>0.11</v>
      </c>
      <c r="CC108" s="28">
        <f t="shared" si="21"/>
        <v>0.38</v>
      </c>
      <c r="CD108" s="28">
        <f t="shared" si="27"/>
        <v>0.26</v>
      </c>
    </row>
    <row r="109" spans="1:82" ht="13.15" x14ac:dyDescent="0.4">
      <c r="A109" s="16">
        <v>1900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0.23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0.22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0.7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/>
      <c r="BQ109" s="26">
        <f t="shared" si="14"/>
        <v>0</v>
      </c>
      <c r="BR109" s="16">
        <f t="shared" si="15"/>
        <v>0</v>
      </c>
      <c r="BS109" s="16">
        <f t="shared" si="16"/>
        <v>0.45</v>
      </c>
      <c r="BT109" s="16">
        <f t="shared" si="17"/>
        <v>0</v>
      </c>
      <c r="BU109" s="16">
        <f t="shared" si="18"/>
        <v>0.45</v>
      </c>
      <c r="BV109" s="26">
        <f t="shared" si="19"/>
        <v>0.7</v>
      </c>
      <c r="BW109" s="26">
        <f t="shared" si="20"/>
        <v>0</v>
      </c>
      <c r="BX109" s="27">
        <f t="shared" si="22"/>
        <v>0</v>
      </c>
      <c r="BY109" s="28">
        <f t="shared" si="23"/>
        <v>1.1499999999999999</v>
      </c>
      <c r="BZ109" s="28">
        <f t="shared" si="24"/>
        <v>0.875</v>
      </c>
      <c r="CA109" s="16">
        <f t="shared" si="25"/>
        <v>0.45</v>
      </c>
      <c r="CB109" s="28">
        <f t="shared" si="26"/>
        <v>0.33500000000000002</v>
      </c>
      <c r="CC109" s="28">
        <f t="shared" si="21"/>
        <v>0.7</v>
      </c>
      <c r="CD109" s="28">
        <f t="shared" si="27"/>
        <v>0.54</v>
      </c>
    </row>
    <row r="110" spans="1:82" ht="13.15" x14ac:dyDescent="0.4">
      <c r="A110" s="16">
        <v>1901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2.62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8.68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0.7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16"/>
      <c r="BQ110" s="26">
        <f t="shared" si="14"/>
        <v>0</v>
      </c>
      <c r="BR110" s="16">
        <f t="shared" si="15"/>
        <v>2.62</v>
      </c>
      <c r="BS110" s="16">
        <f t="shared" si="16"/>
        <v>8.68</v>
      </c>
      <c r="BT110" s="16">
        <f t="shared" si="17"/>
        <v>0</v>
      </c>
      <c r="BU110" s="16">
        <f t="shared" si="18"/>
        <v>8.68</v>
      </c>
      <c r="BV110" s="26">
        <f t="shared" si="19"/>
        <v>0.7</v>
      </c>
      <c r="BW110" s="26">
        <f t="shared" si="20"/>
        <v>0</v>
      </c>
      <c r="BX110" s="27">
        <f t="shared" si="22"/>
        <v>0</v>
      </c>
      <c r="BY110" s="28">
        <f t="shared" si="23"/>
        <v>12</v>
      </c>
      <c r="BZ110" s="28">
        <f t="shared" si="24"/>
        <v>6.5750000000000002</v>
      </c>
      <c r="CA110" s="16">
        <f t="shared" si="25"/>
        <v>11.3</v>
      </c>
      <c r="CB110" s="28">
        <f t="shared" si="26"/>
        <v>5.875</v>
      </c>
      <c r="CC110" s="28">
        <f t="shared" si="21"/>
        <v>0.69999999999999929</v>
      </c>
      <c r="CD110" s="28">
        <f t="shared" si="27"/>
        <v>0.69999999999999962</v>
      </c>
    </row>
    <row r="111" spans="1:82" ht="13.15" x14ac:dyDescent="0.4">
      <c r="A111" s="16">
        <v>1902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0.43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O111" s="16">
        <v>0</v>
      </c>
      <c r="BP111" s="16"/>
      <c r="BQ111" s="26">
        <f t="shared" si="14"/>
        <v>0</v>
      </c>
      <c r="BR111" s="16">
        <f t="shared" si="15"/>
        <v>0</v>
      </c>
      <c r="BS111" s="16">
        <f t="shared" si="16"/>
        <v>0.43</v>
      </c>
      <c r="BT111" s="16">
        <f t="shared" si="17"/>
        <v>0</v>
      </c>
      <c r="BU111" s="16">
        <f t="shared" si="18"/>
        <v>0.43</v>
      </c>
      <c r="BV111" s="26">
        <f t="shared" si="19"/>
        <v>0</v>
      </c>
      <c r="BW111" s="26">
        <f t="shared" si="20"/>
        <v>0</v>
      </c>
      <c r="BX111" s="27">
        <f t="shared" si="22"/>
        <v>0</v>
      </c>
      <c r="BY111" s="28">
        <f t="shared" si="23"/>
        <v>0.43</v>
      </c>
      <c r="BZ111" s="28">
        <f t="shared" si="24"/>
        <v>6.2149999999999999</v>
      </c>
      <c r="CA111" s="16">
        <f t="shared" si="25"/>
        <v>0.43</v>
      </c>
      <c r="CB111" s="28">
        <f t="shared" si="26"/>
        <v>5.8650000000000002</v>
      </c>
      <c r="CC111" s="28">
        <f t="shared" si="21"/>
        <v>0</v>
      </c>
      <c r="CD111" s="28">
        <f t="shared" si="27"/>
        <v>0.34999999999999964</v>
      </c>
    </row>
    <row r="112" spans="1:82" ht="13.15" x14ac:dyDescent="0.4">
      <c r="A112" s="16">
        <v>1903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16"/>
      <c r="BQ112" s="26">
        <f t="shared" si="14"/>
        <v>0</v>
      </c>
      <c r="BR112" s="16">
        <f t="shared" si="15"/>
        <v>0</v>
      </c>
      <c r="BS112" s="16">
        <f t="shared" si="16"/>
        <v>0</v>
      </c>
      <c r="BT112" s="16">
        <f t="shared" si="17"/>
        <v>0</v>
      </c>
      <c r="BU112" s="16">
        <f t="shared" si="18"/>
        <v>0</v>
      </c>
      <c r="BV112" s="26">
        <f t="shared" si="19"/>
        <v>0</v>
      </c>
      <c r="BW112" s="26">
        <f t="shared" si="20"/>
        <v>0</v>
      </c>
      <c r="BX112" s="27">
        <f t="shared" si="22"/>
        <v>0</v>
      </c>
      <c r="BY112" s="28">
        <f t="shared" si="23"/>
        <v>0</v>
      </c>
      <c r="BZ112" s="28">
        <f t="shared" si="24"/>
        <v>0.215</v>
      </c>
      <c r="CA112" s="16">
        <f t="shared" si="25"/>
        <v>0</v>
      </c>
      <c r="CB112" s="28">
        <f t="shared" si="26"/>
        <v>0.215</v>
      </c>
      <c r="CC112" s="28">
        <f t="shared" si="21"/>
        <v>0</v>
      </c>
      <c r="CD112" s="28">
        <f t="shared" si="27"/>
        <v>0</v>
      </c>
    </row>
    <row r="113" spans="1:82" ht="13.15" x14ac:dyDescent="0.4">
      <c r="A113" s="16">
        <v>1904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O113" s="16">
        <v>0</v>
      </c>
      <c r="BP113" s="16"/>
      <c r="BQ113" s="26">
        <f t="shared" si="14"/>
        <v>0</v>
      </c>
      <c r="BR113" s="16">
        <f t="shared" si="15"/>
        <v>0</v>
      </c>
      <c r="BS113" s="16">
        <f t="shared" si="16"/>
        <v>0</v>
      </c>
      <c r="BT113" s="16">
        <f t="shared" si="17"/>
        <v>0</v>
      </c>
      <c r="BU113" s="16">
        <f t="shared" si="18"/>
        <v>0</v>
      </c>
      <c r="BV113" s="26">
        <f t="shared" si="19"/>
        <v>0</v>
      </c>
      <c r="BW113" s="26">
        <f t="shared" si="20"/>
        <v>0</v>
      </c>
      <c r="BX113" s="27">
        <f t="shared" si="22"/>
        <v>0</v>
      </c>
      <c r="BY113" s="28">
        <f t="shared" si="23"/>
        <v>0</v>
      </c>
      <c r="BZ113" s="28">
        <f t="shared" si="24"/>
        <v>0</v>
      </c>
      <c r="CA113" s="16">
        <f t="shared" si="25"/>
        <v>0</v>
      </c>
      <c r="CB113" s="28">
        <f t="shared" si="26"/>
        <v>0</v>
      </c>
      <c r="CC113" s="28">
        <f t="shared" si="21"/>
        <v>0</v>
      </c>
      <c r="CD113" s="28">
        <f t="shared" si="27"/>
        <v>0</v>
      </c>
    </row>
    <row r="114" spans="1:82" ht="13.15" x14ac:dyDescent="0.4">
      <c r="A114" s="16">
        <v>1905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16"/>
      <c r="BQ114" s="26">
        <f t="shared" si="14"/>
        <v>0</v>
      </c>
      <c r="BR114" s="16">
        <f t="shared" si="15"/>
        <v>0</v>
      </c>
      <c r="BS114" s="16">
        <f t="shared" si="16"/>
        <v>0</v>
      </c>
      <c r="BT114" s="16">
        <f t="shared" si="17"/>
        <v>0</v>
      </c>
      <c r="BU114" s="16">
        <f t="shared" si="18"/>
        <v>0</v>
      </c>
      <c r="BV114" s="26">
        <f t="shared" si="19"/>
        <v>0</v>
      </c>
      <c r="BW114" s="26">
        <f t="shared" si="20"/>
        <v>0</v>
      </c>
      <c r="BX114" s="27">
        <f t="shared" si="22"/>
        <v>0</v>
      </c>
      <c r="BY114" s="28">
        <f t="shared" si="23"/>
        <v>0</v>
      </c>
      <c r="BZ114" s="28">
        <f t="shared" si="24"/>
        <v>0</v>
      </c>
      <c r="CA114" s="16">
        <f t="shared" si="25"/>
        <v>0</v>
      </c>
      <c r="CB114" s="28">
        <f t="shared" si="26"/>
        <v>0</v>
      </c>
      <c r="CC114" s="28">
        <f t="shared" si="21"/>
        <v>0</v>
      </c>
      <c r="CD114" s="28">
        <f t="shared" si="27"/>
        <v>0</v>
      </c>
    </row>
    <row r="115" spans="1:82" ht="13.15" x14ac:dyDescent="0.4">
      <c r="A115" s="16">
        <v>1906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1.28</v>
      </c>
      <c r="BM115" s="16">
        <v>0</v>
      </c>
      <c r="BN115" s="16">
        <v>0</v>
      </c>
      <c r="BO115" s="16">
        <v>0</v>
      </c>
      <c r="BP115" s="16"/>
      <c r="BQ115" s="26">
        <f t="shared" si="14"/>
        <v>0</v>
      </c>
      <c r="BR115" s="16">
        <f t="shared" si="15"/>
        <v>0</v>
      </c>
      <c r="BS115" s="16">
        <f t="shared" si="16"/>
        <v>0</v>
      </c>
      <c r="BT115" s="16">
        <f t="shared" si="17"/>
        <v>0</v>
      </c>
      <c r="BU115" s="16">
        <f t="shared" si="18"/>
        <v>0</v>
      </c>
      <c r="BV115" s="26">
        <f t="shared" si="19"/>
        <v>0</v>
      </c>
      <c r="BW115" s="26">
        <f t="shared" si="20"/>
        <v>1.28</v>
      </c>
      <c r="BX115" s="27">
        <f t="shared" si="22"/>
        <v>0</v>
      </c>
      <c r="BY115" s="28">
        <f t="shared" si="23"/>
        <v>1.28</v>
      </c>
      <c r="BZ115" s="28">
        <f t="shared" si="24"/>
        <v>0.64</v>
      </c>
      <c r="CA115" s="16">
        <f t="shared" si="25"/>
        <v>1.28</v>
      </c>
      <c r="CB115" s="28">
        <f t="shared" si="26"/>
        <v>0.64</v>
      </c>
      <c r="CC115" s="28">
        <f t="shared" si="21"/>
        <v>0</v>
      </c>
      <c r="CD115" s="28">
        <f t="shared" si="27"/>
        <v>0</v>
      </c>
    </row>
    <row r="116" spans="1:82" ht="13.15" x14ac:dyDescent="0.4">
      <c r="A116" s="16">
        <v>1907</v>
      </c>
      <c r="B116" s="16">
        <v>0</v>
      </c>
      <c r="C116" s="16">
        <v>0</v>
      </c>
      <c r="D116" s="16">
        <v>0</v>
      </c>
      <c r="E116" s="16">
        <v>0</v>
      </c>
      <c r="F116" s="16">
        <v>0.4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2.62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0.43</v>
      </c>
      <c r="AD116" s="16">
        <v>0</v>
      </c>
      <c r="AE116" s="16">
        <v>5.29</v>
      </c>
      <c r="AF116" s="16">
        <v>0</v>
      </c>
      <c r="AG116" s="16">
        <v>0</v>
      </c>
      <c r="AH116" s="16">
        <v>3.49</v>
      </c>
      <c r="AI116" s="16">
        <v>0</v>
      </c>
      <c r="AJ116" s="16">
        <v>0</v>
      </c>
      <c r="AK116" s="16">
        <v>0</v>
      </c>
      <c r="AL116" s="16">
        <v>0</v>
      </c>
      <c r="AM116" s="16">
        <v>0.64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0.38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1.28</v>
      </c>
      <c r="BM116" s="16">
        <v>18.93</v>
      </c>
      <c r="BN116" s="16">
        <v>0</v>
      </c>
      <c r="BO116" s="16">
        <v>0</v>
      </c>
      <c r="BP116" s="16"/>
      <c r="BQ116" s="26">
        <f t="shared" si="14"/>
        <v>0.4</v>
      </c>
      <c r="BR116" s="16">
        <f t="shared" si="15"/>
        <v>2.62</v>
      </c>
      <c r="BS116" s="16">
        <f t="shared" si="16"/>
        <v>9.8500000000000014</v>
      </c>
      <c r="BT116" s="16">
        <f t="shared" si="17"/>
        <v>0</v>
      </c>
      <c r="BU116" s="16">
        <f t="shared" si="18"/>
        <v>9.8500000000000014</v>
      </c>
      <c r="BV116" s="26">
        <f t="shared" si="19"/>
        <v>0.38</v>
      </c>
      <c r="BW116" s="26">
        <f t="shared" si="20"/>
        <v>20.21</v>
      </c>
      <c r="BX116" s="27">
        <f t="shared" si="22"/>
        <v>0</v>
      </c>
      <c r="BY116" s="28">
        <f t="shared" si="23"/>
        <v>33.46</v>
      </c>
      <c r="BZ116" s="28">
        <f t="shared" si="24"/>
        <v>17.37</v>
      </c>
      <c r="CA116" s="16">
        <f t="shared" si="25"/>
        <v>32.680000000000007</v>
      </c>
      <c r="CB116" s="28">
        <f t="shared" si="26"/>
        <v>16.980000000000004</v>
      </c>
      <c r="CC116" s="28">
        <f t="shared" si="21"/>
        <v>0.77999999999999403</v>
      </c>
      <c r="CD116" s="28">
        <f t="shared" si="27"/>
        <v>0.38999999999999702</v>
      </c>
    </row>
    <row r="117" spans="1:82" ht="13.15" x14ac:dyDescent="0.4">
      <c r="A117" s="16">
        <v>1908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7.47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8.2200000000000006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0.38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0.95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O117" s="16">
        <v>0</v>
      </c>
      <c r="BP117" s="16"/>
      <c r="BQ117" s="26">
        <f t="shared" si="14"/>
        <v>0</v>
      </c>
      <c r="BR117" s="16">
        <f t="shared" si="15"/>
        <v>7.47</v>
      </c>
      <c r="BS117" s="16">
        <f t="shared" si="16"/>
        <v>8.2200000000000006</v>
      </c>
      <c r="BT117" s="16">
        <f t="shared" si="17"/>
        <v>0</v>
      </c>
      <c r="BU117" s="16">
        <f t="shared" si="18"/>
        <v>8.2200000000000006</v>
      </c>
      <c r="BV117" s="26">
        <f t="shared" si="19"/>
        <v>1.33</v>
      </c>
      <c r="BW117" s="26">
        <f t="shared" si="20"/>
        <v>0</v>
      </c>
      <c r="BX117" s="27">
        <f t="shared" si="22"/>
        <v>0</v>
      </c>
      <c r="BY117" s="28">
        <f t="shared" si="23"/>
        <v>17.020000000000003</v>
      </c>
      <c r="BZ117" s="28">
        <f t="shared" si="24"/>
        <v>25.240000000000002</v>
      </c>
      <c r="CA117" s="16">
        <f t="shared" si="25"/>
        <v>8.2200000000000006</v>
      </c>
      <c r="CB117" s="28">
        <f t="shared" si="26"/>
        <v>20.450000000000003</v>
      </c>
      <c r="CC117" s="28">
        <f t="shared" si="21"/>
        <v>8.8000000000000025</v>
      </c>
      <c r="CD117" s="28">
        <f t="shared" si="27"/>
        <v>4.7899999999999983</v>
      </c>
    </row>
    <row r="118" spans="1:82" ht="13.15" x14ac:dyDescent="0.4">
      <c r="A118" s="16">
        <v>1909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O118" s="16">
        <v>0</v>
      </c>
      <c r="BP118" s="16"/>
      <c r="BQ118" s="26">
        <f t="shared" si="14"/>
        <v>0</v>
      </c>
      <c r="BR118" s="16">
        <f t="shared" si="15"/>
        <v>0</v>
      </c>
      <c r="BS118" s="16">
        <f t="shared" si="16"/>
        <v>0</v>
      </c>
      <c r="BT118" s="16">
        <f t="shared" si="17"/>
        <v>0</v>
      </c>
      <c r="BU118" s="16">
        <f t="shared" si="18"/>
        <v>0</v>
      </c>
      <c r="BV118" s="26">
        <f t="shared" si="19"/>
        <v>0</v>
      </c>
      <c r="BW118" s="26">
        <f t="shared" si="20"/>
        <v>0</v>
      </c>
      <c r="BX118" s="27">
        <f t="shared" si="22"/>
        <v>0</v>
      </c>
      <c r="BY118" s="28">
        <f t="shared" si="23"/>
        <v>0</v>
      </c>
      <c r="BZ118" s="28">
        <f t="shared" si="24"/>
        <v>8.5100000000000016</v>
      </c>
      <c r="CA118" s="16">
        <f t="shared" si="25"/>
        <v>0</v>
      </c>
      <c r="CB118" s="28">
        <f t="shared" si="26"/>
        <v>4.1100000000000003</v>
      </c>
      <c r="CC118" s="28">
        <f t="shared" si="21"/>
        <v>0</v>
      </c>
      <c r="CD118" s="28">
        <f t="shared" si="27"/>
        <v>4.4000000000000012</v>
      </c>
    </row>
    <row r="119" spans="1:82" ht="13.15" x14ac:dyDescent="0.4">
      <c r="A119" s="16">
        <v>1910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16"/>
      <c r="BQ119" s="26">
        <f t="shared" si="14"/>
        <v>0</v>
      </c>
      <c r="BR119" s="16">
        <f t="shared" si="15"/>
        <v>0</v>
      </c>
      <c r="BS119" s="16">
        <f t="shared" si="16"/>
        <v>0</v>
      </c>
      <c r="BT119" s="16">
        <f t="shared" si="17"/>
        <v>0</v>
      </c>
      <c r="BU119" s="16">
        <f t="shared" si="18"/>
        <v>0</v>
      </c>
      <c r="BV119" s="26">
        <f t="shared" si="19"/>
        <v>0</v>
      </c>
      <c r="BW119" s="26">
        <f t="shared" si="20"/>
        <v>0</v>
      </c>
      <c r="BX119" s="27">
        <f t="shared" si="22"/>
        <v>0</v>
      </c>
      <c r="BY119" s="28">
        <f t="shared" si="23"/>
        <v>0</v>
      </c>
      <c r="BZ119" s="28">
        <f t="shared" si="24"/>
        <v>0</v>
      </c>
      <c r="CA119" s="16">
        <f t="shared" si="25"/>
        <v>0</v>
      </c>
      <c r="CB119" s="28">
        <f t="shared" si="26"/>
        <v>0</v>
      </c>
      <c r="CC119" s="28">
        <f t="shared" si="21"/>
        <v>0</v>
      </c>
      <c r="CD119" s="28">
        <f t="shared" si="27"/>
        <v>0</v>
      </c>
    </row>
    <row r="120" spans="1:82" ht="13.15" x14ac:dyDescent="0.4">
      <c r="A120" s="16">
        <v>1911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O120" s="16">
        <v>0</v>
      </c>
      <c r="BP120" s="16"/>
      <c r="BQ120" s="26">
        <f t="shared" si="14"/>
        <v>0</v>
      </c>
      <c r="BR120" s="16">
        <f t="shared" si="15"/>
        <v>0</v>
      </c>
      <c r="BS120" s="16">
        <f t="shared" si="16"/>
        <v>0</v>
      </c>
      <c r="BT120" s="16">
        <f t="shared" si="17"/>
        <v>0</v>
      </c>
      <c r="BU120" s="16">
        <f t="shared" si="18"/>
        <v>0</v>
      </c>
      <c r="BV120" s="26">
        <f t="shared" si="19"/>
        <v>0</v>
      </c>
      <c r="BW120" s="26">
        <f t="shared" si="20"/>
        <v>0</v>
      </c>
      <c r="BX120" s="27">
        <f t="shared" si="22"/>
        <v>0</v>
      </c>
      <c r="BY120" s="28">
        <f t="shared" si="23"/>
        <v>0</v>
      </c>
      <c r="BZ120" s="28">
        <f t="shared" si="24"/>
        <v>0</v>
      </c>
      <c r="CA120" s="16">
        <f t="shared" si="25"/>
        <v>0</v>
      </c>
      <c r="CB120" s="28">
        <f t="shared" si="26"/>
        <v>0</v>
      </c>
      <c r="CC120" s="28">
        <f t="shared" si="21"/>
        <v>0</v>
      </c>
      <c r="CD120" s="28">
        <f t="shared" si="27"/>
        <v>0</v>
      </c>
    </row>
    <row r="121" spans="1:82" ht="13.15" x14ac:dyDescent="0.4">
      <c r="A121" s="16">
        <v>1912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1.28</v>
      </c>
      <c r="BM121" s="16">
        <v>0</v>
      </c>
      <c r="BN121" s="16">
        <v>0</v>
      </c>
      <c r="BO121" s="16">
        <v>0</v>
      </c>
      <c r="BP121" s="16"/>
      <c r="BQ121" s="26">
        <f t="shared" si="14"/>
        <v>0</v>
      </c>
      <c r="BR121" s="16">
        <f t="shared" si="15"/>
        <v>0</v>
      </c>
      <c r="BS121" s="16">
        <f t="shared" si="16"/>
        <v>0</v>
      </c>
      <c r="BT121" s="16">
        <f t="shared" si="17"/>
        <v>0</v>
      </c>
      <c r="BU121" s="16">
        <f t="shared" si="18"/>
        <v>0</v>
      </c>
      <c r="BV121" s="26">
        <f t="shared" si="19"/>
        <v>0</v>
      </c>
      <c r="BW121" s="26">
        <f t="shared" si="20"/>
        <v>1.28</v>
      </c>
      <c r="BX121" s="27">
        <f t="shared" si="22"/>
        <v>0</v>
      </c>
      <c r="BY121" s="28">
        <f t="shared" si="23"/>
        <v>1.28</v>
      </c>
      <c r="BZ121" s="28">
        <f t="shared" si="24"/>
        <v>0.64</v>
      </c>
      <c r="CA121" s="16">
        <f t="shared" si="25"/>
        <v>1.28</v>
      </c>
      <c r="CB121" s="28">
        <f t="shared" si="26"/>
        <v>0.64</v>
      </c>
      <c r="CC121" s="28">
        <f t="shared" si="21"/>
        <v>0</v>
      </c>
      <c r="CD121" s="28">
        <f t="shared" si="27"/>
        <v>0</v>
      </c>
    </row>
    <row r="122" spans="1:82" ht="13.15" x14ac:dyDescent="0.4">
      <c r="A122" s="16">
        <v>1913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0.95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16"/>
      <c r="BQ122" s="26">
        <f t="shared" si="14"/>
        <v>0</v>
      </c>
      <c r="BR122" s="16">
        <f t="shared" si="15"/>
        <v>0</v>
      </c>
      <c r="BS122" s="16">
        <f t="shared" si="16"/>
        <v>0</v>
      </c>
      <c r="BT122" s="16">
        <f t="shared" si="17"/>
        <v>0</v>
      </c>
      <c r="BU122" s="16">
        <f t="shared" si="18"/>
        <v>0</v>
      </c>
      <c r="BV122" s="26">
        <f t="shared" si="19"/>
        <v>0.95</v>
      </c>
      <c r="BW122" s="26">
        <f t="shared" si="20"/>
        <v>0</v>
      </c>
      <c r="BX122" s="27">
        <f t="shared" si="22"/>
        <v>0</v>
      </c>
      <c r="BY122" s="28">
        <f t="shared" si="23"/>
        <v>0.95</v>
      </c>
      <c r="BZ122" s="28">
        <f t="shared" si="24"/>
        <v>1.115</v>
      </c>
      <c r="CA122" s="16">
        <f t="shared" si="25"/>
        <v>0</v>
      </c>
      <c r="CB122" s="28">
        <f t="shared" si="26"/>
        <v>0.64</v>
      </c>
      <c r="CC122" s="28">
        <f t="shared" si="21"/>
        <v>0.95</v>
      </c>
      <c r="CD122" s="28">
        <f t="shared" si="27"/>
        <v>0.47499999999999998</v>
      </c>
    </row>
    <row r="123" spans="1:82" ht="13.15" x14ac:dyDescent="0.4">
      <c r="A123" s="16">
        <v>1914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7.47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1.18</v>
      </c>
      <c r="AC123" s="16">
        <v>0.43</v>
      </c>
      <c r="AD123" s="16">
        <v>0</v>
      </c>
      <c r="AE123" s="16">
        <v>0</v>
      </c>
      <c r="AF123" s="16">
        <v>0</v>
      </c>
      <c r="AG123" s="16">
        <v>0</v>
      </c>
      <c r="AH123" s="16">
        <v>3.49</v>
      </c>
      <c r="AI123" s="16">
        <v>0.91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1.06</v>
      </c>
      <c r="AU123" s="16">
        <v>0</v>
      </c>
      <c r="AV123" s="16">
        <v>0.7</v>
      </c>
      <c r="AW123" s="16">
        <v>0.38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18.93</v>
      </c>
      <c r="BN123" s="16">
        <v>0</v>
      </c>
      <c r="BO123" s="16">
        <v>0</v>
      </c>
      <c r="BP123" s="16"/>
      <c r="BQ123" s="26">
        <f t="shared" si="14"/>
        <v>0</v>
      </c>
      <c r="BR123" s="16">
        <f t="shared" si="15"/>
        <v>7.47</v>
      </c>
      <c r="BS123" s="16">
        <f t="shared" si="16"/>
        <v>6.01</v>
      </c>
      <c r="BT123" s="16">
        <f t="shared" si="17"/>
        <v>0</v>
      </c>
      <c r="BU123" s="16">
        <f t="shared" si="18"/>
        <v>6.01</v>
      </c>
      <c r="BV123" s="26">
        <f t="shared" si="19"/>
        <v>2.14</v>
      </c>
      <c r="BW123" s="26">
        <f t="shared" si="20"/>
        <v>18.93</v>
      </c>
      <c r="BX123" s="27">
        <f t="shared" si="22"/>
        <v>0</v>
      </c>
      <c r="BY123" s="28">
        <f t="shared" si="23"/>
        <v>34.549999999999997</v>
      </c>
      <c r="BZ123" s="28">
        <f t="shared" si="24"/>
        <v>17.75</v>
      </c>
      <c r="CA123" s="16">
        <f t="shared" si="25"/>
        <v>24.939999999999998</v>
      </c>
      <c r="CB123" s="28">
        <f t="shared" si="26"/>
        <v>12.469999999999999</v>
      </c>
      <c r="CC123" s="28">
        <f t="shared" si="21"/>
        <v>9.61</v>
      </c>
      <c r="CD123" s="28">
        <f t="shared" si="27"/>
        <v>5.2799999999999994</v>
      </c>
    </row>
    <row r="124" spans="1:82" ht="13.15" x14ac:dyDescent="0.4">
      <c r="A124" s="16">
        <v>1915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7.47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O124" s="16">
        <v>0</v>
      </c>
      <c r="BP124" s="16"/>
      <c r="BQ124" s="26">
        <f t="shared" si="14"/>
        <v>0</v>
      </c>
      <c r="BR124" s="16">
        <f t="shared" si="15"/>
        <v>7.47</v>
      </c>
      <c r="BS124" s="16">
        <f t="shared" si="16"/>
        <v>0</v>
      </c>
      <c r="BT124" s="16">
        <f t="shared" si="17"/>
        <v>0</v>
      </c>
      <c r="BU124" s="16">
        <f t="shared" si="18"/>
        <v>0</v>
      </c>
      <c r="BV124" s="26">
        <f t="shared" si="19"/>
        <v>0</v>
      </c>
      <c r="BW124" s="26">
        <f t="shared" si="20"/>
        <v>0</v>
      </c>
      <c r="BX124" s="27">
        <f t="shared" si="22"/>
        <v>0</v>
      </c>
      <c r="BY124" s="28">
        <f t="shared" si="23"/>
        <v>7.47</v>
      </c>
      <c r="BZ124" s="28">
        <f t="shared" si="24"/>
        <v>21.009999999999998</v>
      </c>
      <c r="CA124" s="16">
        <f t="shared" si="25"/>
        <v>0</v>
      </c>
      <c r="CB124" s="28">
        <f t="shared" si="26"/>
        <v>12.469999999999999</v>
      </c>
      <c r="CC124" s="28">
        <f t="shared" si="21"/>
        <v>7.47</v>
      </c>
      <c r="CD124" s="28">
        <f t="shared" si="27"/>
        <v>8.5399999999999991</v>
      </c>
    </row>
    <row r="125" spans="1:82" ht="13.15" x14ac:dyDescent="0.4">
      <c r="A125" s="16">
        <v>1916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7.47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O125" s="16">
        <v>0</v>
      </c>
      <c r="BP125" s="16"/>
      <c r="BQ125" s="26">
        <f t="shared" si="14"/>
        <v>0</v>
      </c>
      <c r="BR125" s="16">
        <f t="shared" si="15"/>
        <v>7.47</v>
      </c>
      <c r="BS125" s="16">
        <f t="shared" si="16"/>
        <v>0</v>
      </c>
      <c r="BT125" s="16">
        <f t="shared" si="17"/>
        <v>0</v>
      </c>
      <c r="BU125" s="16">
        <f t="shared" si="18"/>
        <v>0</v>
      </c>
      <c r="BV125" s="26">
        <f t="shared" si="19"/>
        <v>0</v>
      </c>
      <c r="BW125" s="26">
        <f t="shared" si="20"/>
        <v>0</v>
      </c>
      <c r="BX125" s="27">
        <f t="shared" si="22"/>
        <v>0</v>
      </c>
      <c r="BY125" s="28">
        <f t="shared" si="23"/>
        <v>7.47</v>
      </c>
      <c r="BZ125" s="28">
        <f t="shared" si="24"/>
        <v>7.47</v>
      </c>
      <c r="CA125" s="16">
        <f t="shared" si="25"/>
        <v>0</v>
      </c>
      <c r="CB125" s="28">
        <f t="shared" si="26"/>
        <v>0</v>
      </c>
      <c r="CC125" s="28">
        <f t="shared" si="21"/>
        <v>7.47</v>
      </c>
      <c r="CD125" s="28">
        <f t="shared" si="27"/>
        <v>7.47</v>
      </c>
    </row>
    <row r="126" spans="1:82" ht="13.15" x14ac:dyDescent="0.4">
      <c r="A126" s="16">
        <v>1917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2.62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/>
      <c r="BQ126" s="26">
        <f t="shared" si="14"/>
        <v>0</v>
      </c>
      <c r="BR126" s="16">
        <f t="shared" si="15"/>
        <v>2.62</v>
      </c>
      <c r="BS126" s="16">
        <f t="shared" si="16"/>
        <v>0</v>
      </c>
      <c r="BT126" s="16">
        <f t="shared" si="17"/>
        <v>0</v>
      </c>
      <c r="BU126" s="16">
        <f t="shared" si="18"/>
        <v>0</v>
      </c>
      <c r="BV126" s="26">
        <f t="shared" si="19"/>
        <v>0</v>
      </c>
      <c r="BW126" s="26">
        <f t="shared" si="20"/>
        <v>0</v>
      </c>
      <c r="BX126" s="27">
        <f t="shared" si="22"/>
        <v>0</v>
      </c>
      <c r="BY126" s="28">
        <f t="shared" si="23"/>
        <v>2.62</v>
      </c>
      <c r="BZ126" s="28">
        <f t="shared" si="24"/>
        <v>5.0449999999999999</v>
      </c>
      <c r="CA126" s="16">
        <f t="shared" si="25"/>
        <v>2.62</v>
      </c>
      <c r="CB126" s="28">
        <f t="shared" si="26"/>
        <v>1.31</v>
      </c>
      <c r="CC126" s="28">
        <f t="shared" si="21"/>
        <v>0</v>
      </c>
      <c r="CD126" s="28">
        <f t="shared" si="27"/>
        <v>3.7349999999999999</v>
      </c>
    </row>
    <row r="127" spans="1:82" ht="13.15" x14ac:dyDescent="0.4">
      <c r="A127" s="16">
        <v>1918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O127" s="16">
        <v>0</v>
      </c>
      <c r="BP127" s="16"/>
      <c r="BQ127" s="26">
        <f t="shared" si="14"/>
        <v>0</v>
      </c>
      <c r="BR127" s="16">
        <f t="shared" si="15"/>
        <v>0</v>
      </c>
      <c r="BS127" s="16">
        <f t="shared" si="16"/>
        <v>0</v>
      </c>
      <c r="BT127" s="16">
        <f t="shared" si="17"/>
        <v>0</v>
      </c>
      <c r="BU127" s="16">
        <f t="shared" si="18"/>
        <v>0</v>
      </c>
      <c r="BV127" s="26">
        <f t="shared" si="19"/>
        <v>0</v>
      </c>
      <c r="BW127" s="26">
        <f t="shared" si="20"/>
        <v>0</v>
      </c>
      <c r="BX127" s="27">
        <f t="shared" si="22"/>
        <v>0</v>
      </c>
      <c r="BY127" s="28">
        <f t="shared" si="23"/>
        <v>0</v>
      </c>
      <c r="BZ127" s="28">
        <f t="shared" si="24"/>
        <v>1.31</v>
      </c>
      <c r="CA127" s="16">
        <f t="shared" si="25"/>
        <v>0</v>
      </c>
      <c r="CB127" s="28">
        <f t="shared" si="26"/>
        <v>1.31</v>
      </c>
      <c r="CC127" s="28">
        <f t="shared" si="21"/>
        <v>0</v>
      </c>
      <c r="CD127" s="28">
        <f t="shared" si="27"/>
        <v>0</v>
      </c>
    </row>
    <row r="128" spans="1:82" ht="13.15" x14ac:dyDescent="0.4">
      <c r="A128" s="16">
        <v>1919</v>
      </c>
      <c r="B128" s="16">
        <v>0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16"/>
      <c r="BQ128" s="26">
        <f t="shared" si="14"/>
        <v>0</v>
      </c>
      <c r="BR128" s="16">
        <f t="shared" si="15"/>
        <v>0</v>
      </c>
      <c r="BS128" s="16">
        <f t="shared" si="16"/>
        <v>0</v>
      </c>
      <c r="BT128" s="16">
        <f t="shared" si="17"/>
        <v>0</v>
      </c>
      <c r="BU128" s="16">
        <f t="shared" si="18"/>
        <v>0</v>
      </c>
      <c r="BV128" s="26">
        <f t="shared" si="19"/>
        <v>0</v>
      </c>
      <c r="BW128" s="26">
        <f t="shared" si="20"/>
        <v>0</v>
      </c>
      <c r="BX128" s="27">
        <f t="shared" si="22"/>
        <v>0</v>
      </c>
      <c r="BY128" s="28">
        <f t="shared" si="23"/>
        <v>0</v>
      </c>
      <c r="BZ128" s="28">
        <f t="shared" si="24"/>
        <v>0</v>
      </c>
      <c r="CA128" s="16">
        <f t="shared" si="25"/>
        <v>0</v>
      </c>
      <c r="CB128" s="28">
        <f t="shared" si="26"/>
        <v>0</v>
      </c>
      <c r="CC128" s="28">
        <f t="shared" si="21"/>
        <v>0</v>
      </c>
      <c r="CD128" s="28">
        <f t="shared" si="27"/>
        <v>0</v>
      </c>
    </row>
    <row r="129" spans="1:82" ht="13.15" x14ac:dyDescent="0.4">
      <c r="A129" s="16">
        <v>1920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0.27</v>
      </c>
      <c r="AL129" s="16">
        <v>1.52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0.95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O129" s="16">
        <v>0</v>
      </c>
      <c r="BP129" s="16"/>
      <c r="BQ129" s="26">
        <f t="shared" si="14"/>
        <v>0</v>
      </c>
      <c r="BR129" s="16">
        <f t="shared" si="15"/>
        <v>0</v>
      </c>
      <c r="BS129" s="16">
        <f t="shared" si="16"/>
        <v>1.79</v>
      </c>
      <c r="BT129" s="16">
        <f t="shared" si="17"/>
        <v>0</v>
      </c>
      <c r="BU129" s="16">
        <f t="shared" si="18"/>
        <v>1.79</v>
      </c>
      <c r="BV129" s="26">
        <f t="shared" si="19"/>
        <v>0.95</v>
      </c>
      <c r="BW129" s="26">
        <f t="shared" si="20"/>
        <v>0</v>
      </c>
      <c r="BX129" s="27">
        <f t="shared" si="22"/>
        <v>0</v>
      </c>
      <c r="BY129" s="28">
        <f t="shared" si="23"/>
        <v>2.74</v>
      </c>
      <c r="BZ129" s="28">
        <f t="shared" si="24"/>
        <v>1.37</v>
      </c>
      <c r="CA129" s="16">
        <f t="shared" si="25"/>
        <v>1.79</v>
      </c>
      <c r="CB129" s="28">
        <f t="shared" si="26"/>
        <v>0.89500000000000002</v>
      </c>
      <c r="CC129" s="28">
        <f t="shared" si="21"/>
        <v>0.95000000000000018</v>
      </c>
      <c r="CD129" s="28">
        <f t="shared" si="27"/>
        <v>0.47500000000000009</v>
      </c>
    </row>
    <row r="130" spans="1:82" ht="13.15" x14ac:dyDescent="0.4">
      <c r="A130" s="16">
        <v>1921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7.47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0.43</v>
      </c>
      <c r="AD130" s="16">
        <v>0.23</v>
      </c>
      <c r="AE130" s="16">
        <v>0</v>
      </c>
      <c r="AF130" s="16">
        <v>0</v>
      </c>
      <c r="AG130" s="16">
        <v>0</v>
      </c>
      <c r="AH130" s="16">
        <v>3.49</v>
      </c>
      <c r="AI130" s="16">
        <v>0.91</v>
      </c>
      <c r="AJ130" s="16">
        <v>0.22</v>
      </c>
      <c r="AK130" s="16">
        <v>0</v>
      </c>
      <c r="AL130" s="16">
        <v>1.52</v>
      </c>
      <c r="AM130" s="16">
        <v>0</v>
      </c>
      <c r="AN130" s="16">
        <v>0</v>
      </c>
      <c r="AO130" s="16">
        <v>0</v>
      </c>
      <c r="AP130" s="16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0.95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16"/>
      <c r="BQ130" s="26">
        <f t="shared" si="14"/>
        <v>0</v>
      </c>
      <c r="BR130" s="16">
        <f t="shared" si="15"/>
        <v>7.47</v>
      </c>
      <c r="BS130" s="16">
        <f t="shared" si="16"/>
        <v>6.8000000000000007</v>
      </c>
      <c r="BT130" s="16">
        <f t="shared" si="17"/>
        <v>0</v>
      </c>
      <c r="BU130" s="16">
        <f t="shared" si="18"/>
        <v>6.8000000000000007</v>
      </c>
      <c r="BV130" s="26">
        <f t="shared" si="19"/>
        <v>0.95</v>
      </c>
      <c r="BW130" s="26">
        <f t="shared" si="20"/>
        <v>0</v>
      </c>
      <c r="BX130" s="27">
        <f t="shared" si="22"/>
        <v>0</v>
      </c>
      <c r="BY130" s="28">
        <f t="shared" si="23"/>
        <v>15.219999999999999</v>
      </c>
      <c r="BZ130" s="28">
        <f t="shared" si="24"/>
        <v>8.98</v>
      </c>
      <c r="CA130" s="16">
        <f t="shared" si="25"/>
        <v>6.8000000000000007</v>
      </c>
      <c r="CB130" s="28">
        <f t="shared" si="26"/>
        <v>4.2949999999999999</v>
      </c>
      <c r="CC130" s="28">
        <f t="shared" si="21"/>
        <v>8.4199999999999982</v>
      </c>
      <c r="CD130" s="28">
        <f t="shared" si="27"/>
        <v>4.6849999999999987</v>
      </c>
    </row>
    <row r="131" spans="1:82" ht="13.15" x14ac:dyDescent="0.4">
      <c r="A131" s="16">
        <v>1922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7.47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3.49</v>
      </c>
      <c r="AI131" s="16">
        <v>0.91</v>
      </c>
      <c r="AJ131" s="16">
        <v>0.22</v>
      </c>
      <c r="AK131" s="16">
        <v>0</v>
      </c>
      <c r="AL131" s="16">
        <v>1.52</v>
      </c>
      <c r="AM131" s="16">
        <v>0.64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O131" s="16">
        <v>0</v>
      </c>
      <c r="BP131" s="16"/>
      <c r="BQ131" s="26">
        <f t="shared" si="14"/>
        <v>0</v>
      </c>
      <c r="BR131" s="16">
        <f t="shared" si="15"/>
        <v>7.47</v>
      </c>
      <c r="BS131" s="16">
        <f t="shared" si="16"/>
        <v>6.78</v>
      </c>
      <c r="BT131" s="16">
        <f t="shared" si="17"/>
        <v>0</v>
      </c>
      <c r="BU131" s="16">
        <f t="shared" si="18"/>
        <v>6.78</v>
      </c>
      <c r="BV131" s="26">
        <f t="shared" si="19"/>
        <v>0</v>
      </c>
      <c r="BW131" s="26">
        <f t="shared" si="20"/>
        <v>0</v>
      </c>
      <c r="BX131" s="27">
        <f t="shared" si="22"/>
        <v>0</v>
      </c>
      <c r="BY131" s="28">
        <f t="shared" si="23"/>
        <v>14.25</v>
      </c>
      <c r="BZ131" s="28">
        <f t="shared" si="24"/>
        <v>14.734999999999999</v>
      </c>
      <c r="CA131" s="16">
        <f t="shared" si="25"/>
        <v>6.78</v>
      </c>
      <c r="CB131" s="28">
        <f t="shared" si="26"/>
        <v>6.7900000000000009</v>
      </c>
      <c r="CC131" s="28">
        <f t="shared" si="21"/>
        <v>7.47</v>
      </c>
      <c r="CD131" s="28">
        <f t="shared" si="27"/>
        <v>7.9449999999999985</v>
      </c>
    </row>
    <row r="132" spans="1:82" ht="13.15" x14ac:dyDescent="0.4">
      <c r="A132" s="16">
        <v>1923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8.83</v>
      </c>
      <c r="P132" s="16">
        <v>0</v>
      </c>
      <c r="Q132" s="16">
        <v>0</v>
      </c>
      <c r="R132" s="16">
        <v>2.62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0.09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0.22</v>
      </c>
      <c r="AK132" s="16">
        <v>0.27</v>
      </c>
      <c r="AL132" s="16">
        <v>1.52</v>
      </c>
      <c r="AM132" s="16">
        <v>0.64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0.7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1.28</v>
      </c>
      <c r="BM132" s="16">
        <v>0</v>
      </c>
      <c r="BN132" s="16">
        <v>0</v>
      </c>
      <c r="BO132" s="16">
        <v>0</v>
      </c>
      <c r="BP132" s="16"/>
      <c r="BQ132" s="26">
        <f t="shared" si="14"/>
        <v>0</v>
      </c>
      <c r="BR132" s="16">
        <f t="shared" si="15"/>
        <v>11.54</v>
      </c>
      <c r="BS132" s="16">
        <f t="shared" si="16"/>
        <v>2.65</v>
      </c>
      <c r="BT132" s="16">
        <f t="shared" si="17"/>
        <v>0</v>
      </c>
      <c r="BU132" s="16">
        <f t="shared" si="18"/>
        <v>2.65</v>
      </c>
      <c r="BV132" s="26">
        <f t="shared" si="19"/>
        <v>0.7</v>
      </c>
      <c r="BW132" s="26">
        <f t="shared" si="20"/>
        <v>1.28</v>
      </c>
      <c r="BX132" s="27">
        <f t="shared" si="22"/>
        <v>0</v>
      </c>
      <c r="BY132" s="28">
        <f t="shared" si="23"/>
        <v>16.169999999999998</v>
      </c>
      <c r="BZ132" s="28">
        <f t="shared" si="24"/>
        <v>15.209999999999999</v>
      </c>
      <c r="CA132" s="16">
        <f t="shared" si="25"/>
        <v>6.55</v>
      </c>
      <c r="CB132" s="28">
        <f t="shared" si="26"/>
        <v>6.665</v>
      </c>
      <c r="CC132" s="28">
        <f t="shared" si="21"/>
        <v>9.6199999999999974</v>
      </c>
      <c r="CD132" s="28">
        <f t="shared" si="27"/>
        <v>8.5449999999999982</v>
      </c>
    </row>
    <row r="133" spans="1:82" ht="13.15" x14ac:dyDescent="0.4">
      <c r="A133" s="16">
        <v>1924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8.83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0.86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1.52</v>
      </c>
      <c r="AM133" s="16">
        <v>0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6">
        <v>0</v>
      </c>
      <c r="AT133" s="16">
        <v>0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O133" s="16">
        <v>0</v>
      </c>
      <c r="BP133" s="16"/>
      <c r="BQ133" s="26">
        <f t="shared" si="14"/>
        <v>0</v>
      </c>
      <c r="BR133" s="16">
        <f t="shared" si="15"/>
        <v>8.83</v>
      </c>
      <c r="BS133" s="16">
        <f t="shared" si="16"/>
        <v>2.38</v>
      </c>
      <c r="BT133" s="16">
        <f t="shared" si="17"/>
        <v>0</v>
      </c>
      <c r="BU133" s="16">
        <f t="shared" si="18"/>
        <v>2.38</v>
      </c>
      <c r="BV133" s="26">
        <f t="shared" si="19"/>
        <v>0</v>
      </c>
      <c r="BW133" s="26">
        <f t="shared" si="20"/>
        <v>0</v>
      </c>
      <c r="BX133" s="27">
        <f t="shared" si="22"/>
        <v>0</v>
      </c>
      <c r="BY133" s="28">
        <f t="shared" si="23"/>
        <v>11.21</v>
      </c>
      <c r="BZ133" s="28">
        <f t="shared" si="24"/>
        <v>13.69</v>
      </c>
      <c r="CA133" s="16">
        <f t="shared" si="25"/>
        <v>2.38</v>
      </c>
      <c r="CB133" s="28">
        <f t="shared" si="26"/>
        <v>4.4649999999999999</v>
      </c>
      <c r="CC133" s="28">
        <f t="shared" si="21"/>
        <v>8.8300000000000018</v>
      </c>
      <c r="CD133" s="28">
        <f t="shared" si="27"/>
        <v>9.2249999999999996</v>
      </c>
    </row>
    <row r="134" spans="1:82" ht="13.15" x14ac:dyDescent="0.4">
      <c r="A134" s="16">
        <v>1925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8.83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1.18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1.52</v>
      </c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16"/>
      <c r="BQ134" s="26">
        <f t="shared" si="14"/>
        <v>0</v>
      </c>
      <c r="BR134" s="16">
        <f t="shared" si="15"/>
        <v>8.83</v>
      </c>
      <c r="BS134" s="16">
        <f t="shared" si="16"/>
        <v>2.7</v>
      </c>
      <c r="BT134" s="16">
        <f t="shared" si="17"/>
        <v>0</v>
      </c>
      <c r="BU134" s="16">
        <f t="shared" si="18"/>
        <v>2.7</v>
      </c>
      <c r="BV134" s="26">
        <f t="shared" si="19"/>
        <v>0</v>
      </c>
      <c r="BW134" s="26">
        <f t="shared" si="20"/>
        <v>0</v>
      </c>
      <c r="BX134" s="27">
        <f t="shared" si="22"/>
        <v>0</v>
      </c>
      <c r="BY134" s="28">
        <f t="shared" si="23"/>
        <v>11.530000000000001</v>
      </c>
      <c r="BZ134" s="28">
        <f t="shared" si="24"/>
        <v>11.370000000000001</v>
      </c>
      <c r="CA134" s="16">
        <f t="shared" si="25"/>
        <v>2.7</v>
      </c>
      <c r="CB134" s="28">
        <f t="shared" si="26"/>
        <v>2.54</v>
      </c>
      <c r="CC134" s="28">
        <f t="shared" si="21"/>
        <v>8.8300000000000018</v>
      </c>
      <c r="CD134" s="28">
        <f t="shared" si="27"/>
        <v>8.8300000000000018</v>
      </c>
    </row>
    <row r="135" spans="1:82" ht="13.15" x14ac:dyDescent="0.4">
      <c r="A135" s="16">
        <v>1926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1.18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0.7</v>
      </c>
      <c r="AW135" s="16">
        <v>0.38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0</v>
      </c>
      <c r="BD135" s="16">
        <v>0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O135" s="16">
        <v>0</v>
      </c>
      <c r="BP135" s="16"/>
      <c r="BQ135" s="26">
        <f t="shared" si="14"/>
        <v>0</v>
      </c>
      <c r="BR135" s="16">
        <f t="shared" si="15"/>
        <v>0</v>
      </c>
      <c r="BS135" s="16">
        <f t="shared" si="16"/>
        <v>1.18</v>
      </c>
      <c r="BT135" s="16">
        <f t="shared" si="17"/>
        <v>0</v>
      </c>
      <c r="BU135" s="16">
        <f t="shared" si="18"/>
        <v>1.18</v>
      </c>
      <c r="BV135" s="26">
        <f t="shared" si="19"/>
        <v>1.08</v>
      </c>
      <c r="BW135" s="26">
        <f t="shared" si="20"/>
        <v>0</v>
      </c>
      <c r="BX135" s="27">
        <f t="shared" si="22"/>
        <v>0</v>
      </c>
      <c r="BY135" s="28">
        <f t="shared" si="23"/>
        <v>2.2599999999999998</v>
      </c>
      <c r="BZ135" s="28">
        <f t="shared" si="24"/>
        <v>6.8950000000000005</v>
      </c>
      <c r="CA135" s="16">
        <f t="shared" si="25"/>
        <v>1.18</v>
      </c>
      <c r="CB135" s="28">
        <f t="shared" si="26"/>
        <v>1.94</v>
      </c>
      <c r="CC135" s="28">
        <f t="shared" si="21"/>
        <v>1.0799999999999998</v>
      </c>
      <c r="CD135" s="28">
        <f t="shared" si="27"/>
        <v>4.955000000000001</v>
      </c>
    </row>
    <row r="136" spans="1:82" ht="13.15" x14ac:dyDescent="0.4">
      <c r="A136" s="16">
        <v>1927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2.62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0.09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0.22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0</v>
      </c>
      <c r="BD136" s="16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16"/>
      <c r="BQ136" s="26">
        <f t="shared" si="14"/>
        <v>0</v>
      </c>
      <c r="BR136" s="16">
        <f t="shared" si="15"/>
        <v>2.71</v>
      </c>
      <c r="BS136" s="16">
        <f t="shared" si="16"/>
        <v>0.22</v>
      </c>
      <c r="BT136" s="16">
        <f t="shared" si="17"/>
        <v>0</v>
      </c>
      <c r="BU136" s="16">
        <f t="shared" si="18"/>
        <v>0.22</v>
      </c>
      <c r="BV136" s="26">
        <f t="shared" si="19"/>
        <v>0</v>
      </c>
      <c r="BW136" s="26">
        <f t="shared" si="20"/>
        <v>0</v>
      </c>
      <c r="BX136" s="27">
        <f t="shared" si="22"/>
        <v>0</v>
      </c>
      <c r="BY136" s="28">
        <f t="shared" si="23"/>
        <v>2.93</v>
      </c>
      <c r="BZ136" s="28">
        <f t="shared" si="24"/>
        <v>2.5949999999999998</v>
      </c>
      <c r="CA136" s="16">
        <f t="shared" si="25"/>
        <v>2.8400000000000003</v>
      </c>
      <c r="CB136" s="28">
        <f t="shared" si="26"/>
        <v>2.0100000000000002</v>
      </c>
      <c r="CC136" s="28">
        <f t="shared" si="21"/>
        <v>8.9999999999999858E-2</v>
      </c>
      <c r="CD136" s="28">
        <f t="shared" si="27"/>
        <v>0.58499999999999985</v>
      </c>
    </row>
    <row r="137" spans="1:82" ht="13.15" x14ac:dyDescent="0.4">
      <c r="A137" s="16">
        <v>1928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0.09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O137" s="16">
        <v>0</v>
      </c>
      <c r="BP137" s="16"/>
      <c r="BQ137" s="26">
        <f t="shared" ref="BQ137:BQ200" si="28">SUM(B137:N137)</f>
        <v>0</v>
      </c>
      <c r="BR137" s="16">
        <f t="shared" ref="BR137:BR200" si="29">SUM(O137:Z137)</f>
        <v>0.09</v>
      </c>
      <c r="BS137" s="16">
        <f t="shared" ref="BS137:BS200" si="30">SUM(AA137:AN137)</f>
        <v>0</v>
      </c>
      <c r="BT137" s="16">
        <f t="shared" ref="BT137:BT200" si="31">SUM(AO137:AS137)</f>
        <v>0</v>
      </c>
      <c r="BU137" s="16">
        <f t="shared" ref="BU137:BU200" si="32">SUM(AA137:AS137)</f>
        <v>0</v>
      </c>
      <c r="BV137" s="26">
        <f t="shared" ref="BV137:BV200" si="33">SUM(AT137:BK137)</f>
        <v>0</v>
      </c>
      <c r="BW137" s="26">
        <f t="shared" ref="BW137:BW200" si="34">SUM(BL137:BM137)</f>
        <v>0</v>
      </c>
      <c r="BX137" s="27">
        <f t="shared" si="22"/>
        <v>0</v>
      </c>
      <c r="BY137" s="28">
        <f t="shared" si="23"/>
        <v>0.09</v>
      </c>
      <c r="BZ137" s="28">
        <f t="shared" si="24"/>
        <v>1.51</v>
      </c>
      <c r="CA137" s="16">
        <f t="shared" si="25"/>
        <v>0</v>
      </c>
      <c r="CB137" s="28">
        <f t="shared" si="26"/>
        <v>1.4200000000000002</v>
      </c>
      <c r="CC137" s="28">
        <f t="shared" ref="CC137:CC200" si="35">BY137-CA137</f>
        <v>0.09</v>
      </c>
      <c r="CD137" s="28">
        <f t="shared" si="27"/>
        <v>8.9999999999999927E-2</v>
      </c>
    </row>
    <row r="138" spans="1:82" ht="13.15" x14ac:dyDescent="0.4">
      <c r="A138" s="16">
        <v>1929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7.47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0.86</v>
      </c>
      <c r="AB138" s="16">
        <v>0</v>
      </c>
      <c r="AC138" s="16">
        <v>0</v>
      </c>
      <c r="AD138" s="16">
        <v>0</v>
      </c>
      <c r="AE138" s="16">
        <v>0</v>
      </c>
      <c r="AF138" s="16">
        <v>8.68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0.7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0.95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18.93</v>
      </c>
      <c r="BN138" s="16">
        <v>0</v>
      </c>
      <c r="BO138" s="16">
        <v>0</v>
      </c>
      <c r="BP138" s="16"/>
      <c r="BQ138" s="26">
        <f t="shared" si="28"/>
        <v>0</v>
      </c>
      <c r="BR138" s="16">
        <f t="shared" si="29"/>
        <v>7.47</v>
      </c>
      <c r="BS138" s="16">
        <f t="shared" si="30"/>
        <v>9.5399999999999991</v>
      </c>
      <c r="BT138" s="16">
        <f t="shared" si="31"/>
        <v>0</v>
      </c>
      <c r="BU138" s="16">
        <f t="shared" si="32"/>
        <v>9.5399999999999991</v>
      </c>
      <c r="BV138" s="26">
        <f t="shared" si="33"/>
        <v>1.65</v>
      </c>
      <c r="BW138" s="26">
        <f t="shared" si="34"/>
        <v>18.93</v>
      </c>
      <c r="BX138" s="27">
        <f t="shared" ref="BX138:BX201" si="36">BN138+BO138</f>
        <v>0</v>
      </c>
      <c r="BY138" s="28">
        <f t="shared" ref="BY138:BY201" si="37">BQ138+BR138+BU138+BV138+BW138+BX138</f>
        <v>37.589999999999996</v>
      </c>
      <c r="BZ138" s="28">
        <f t="shared" ref="BZ138:BZ201" si="38">AVERAGE(BY137:BY138)</f>
        <v>18.84</v>
      </c>
      <c r="CA138" s="16">
        <f t="shared" ref="CA138:CA201" si="39">R138+BS138+BW138+BX138</f>
        <v>28.47</v>
      </c>
      <c r="CB138" s="28">
        <f t="shared" ref="CB138:CB201" si="40">AVERAGE(CA137:CA138)</f>
        <v>14.234999999999999</v>
      </c>
      <c r="CC138" s="28">
        <f t="shared" si="35"/>
        <v>9.1199999999999974</v>
      </c>
      <c r="CD138" s="28">
        <f t="shared" ref="CD138:CD201" si="41">AVERAGE(CC137:CC138)</f>
        <v>4.6049999999999986</v>
      </c>
    </row>
    <row r="139" spans="1:82" ht="13.15" x14ac:dyDescent="0.4">
      <c r="A139" s="16">
        <v>1930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7.47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5.29</v>
      </c>
      <c r="AF139" s="16">
        <v>8.68</v>
      </c>
      <c r="AG139" s="16">
        <v>0</v>
      </c>
      <c r="AH139" s="16">
        <v>3.49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0.95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18.93</v>
      </c>
      <c r="BN139" s="16">
        <v>0</v>
      </c>
      <c r="BO139" s="16">
        <v>0</v>
      </c>
      <c r="BP139" s="16"/>
      <c r="BQ139" s="26">
        <f t="shared" si="28"/>
        <v>0</v>
      </c>
      <c r="BR139" s="16">
        <f t="shared" si="29"/>
        <v>7.47</v>
      </c>
      <c r="BS139" s="16">
        <f t="shared" si="30"/>
        <v>17.46</v>
      </c>
      <c r="BT139" s="16">
        <f t="shared" si="31"/>
        <v>0</v>
      </c>
      <c r="BU139" s="16">
        <f t="shared" si="32"/>
        <v>17.46</v>
      </c>
      <c r="BV139" s="26">
        <f t="shared" si="33"/>
        <v>0.95</v>
      </c>
      <c r="BW139" s="26">
        <f t="shared" si="34"/>
        <v>18.93</v>
      </c>
      <c r="BX139" s="27">
        <f t="shared" si="36"/>
        <v>0</v>
      </c>
      <c r="BY139" s="28">
        <f t="shared" si="37"/>
        <v>44.81</v>
      </c>
      <c r="BZ139" s="28">
        <f t="shared" si="38"/>
        <v>41.2</v>
      </c>
      <c r="CA139" s="16">
        <f t="shared" si="39"/>
        <v>36.39</v>
      </c>
      <c r="CB139" s="28">
        <f t="shared" si="40"/>
        <v>32.43</v>
      </c>
      <c r="CC139" s="28">
        <f t="shared" si="35"/>
        <v>8.4200000000000017</v>
      </c>
      <c r="CD139" s="28">
        <f t="shared" si="41"/>
        <v>8.77</v>
      </c>
    </row>
    <row r="140" spans="1:82" ht="13.15" x14ac:dyDescent="0.4">
      <c r="A140" s="16">
        <v>1931</v>
      </c>
      <c r="B140" s="16">
        <v>0</v>
      </c>
      <c r="C140" s="16">
        <v>0</v>
      </c>
      <c r="D140" s="16">
        <v>0</v>
      </c>
      <c r="E140" s="16">
        <v>0</v>
      </c>
      <c r="F140" s="16">
        <v>0.4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8.83</v>
      </c>
      <c r="P140" s="16">
        <v>7.47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0.86</v>
      </c>
      <c r="AB140" s="16">
        <v>1.18</v>
      </c>
      <c r="AC140" s="16">
        <v>0.43</v>
      </c>
      <c r="AD140" s="16">
        <v>0.23</v>
      </c>
      <c r="AE140" s="16">
        <v>5.29</v>
      </c>
      <c r="AF140" s="16">
        <v>8.68</v>
      </c>
      <c r="AG140" s="16">
        <v>0.32</v>
      </c>
      <c r="AH140" s="16">
        <v>3.49</v>
      </c>
      <c r="AI140" s="16">
        <v>0</v>
      </c>
      <c r="AJ140" s="16">
        <v>0</v>
      </c>
      <c r="AK140" s="16">
        <v>0.27</v>
      </c>
      <c r="AL140" s="16">
        <v>1.52</v>
      </c>
      <c r="AM140" s="16">
        <v>0.64</v>
      </c>
      <c r="AN140" s="16">
        <v>0</v>
      </c>
      <c r="AO140" s="16">
        <v>0.6</v>
      </c>
      <c r="AP140" s="16">
        <v>1.7</v>
      </c>
      <c r="AQ140" s="16">
        <v>0.8</v>
      </c>
      <c r="AR140" s="16">
        <v>0</v>
      </c>
      <c r="AS140" s="16">
        <v>0.67</v>
      </c>
      <c r="AT140" s="16">
        <v>1.06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0.95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18.93</v>
      </c>
      <c r="BN140" s="16">
        <v>0.91</v>
      </c>
      <c r="BO140" s="16">
        <v>0</v>
      </c>
      <c r="BP140" s="16"/>
      <c r="BQ140" s="26">
        <f t="shared" si="28"/>
        <v>0.4</v>
      </c>
      <c r="BR140" s="16">
        <f t="shared" si="29"/>
        <v>16.3</v>
      </c>
      <c r="BS140" s="16">
        <f t="shared" si="30"/>
        <v>22.910000000000004</v>
      </c>
      <c r="BT140" s="16">
        <f t="shared" si="31"/>
        <v>3.7699999999999996</v>
      </c>
      <c r="BU140" s="16">
        <f t="shared" si="32"/>
        <v>26.680000000000007</v>
      </c>
      <c r="BV140" s="26">
        <f t="shared" si="33"/>
        <v>2.0099999999999998</v>
      </c>
      <c r="BW140" s="26">
        <f t="shared" si="34"/>
        <v>18.93</v>
      </c>
      <c r="BX140" s="27">
        <f t="shared" si="36"/>
        <v>0.91</v>
      </c>
      <c r="BY140" s="28">
        <f t="shared" si="37"/>
        <v>65.23</v>
      </c>
      <c r="BZ140" s="28">
        <f t="shared" si="38"/>
        <v>55.02</v>
      </c>
      <c r="CA140" s="16">
        <f t="shared" si="39"/>
        <v>42.75</v>
      </c>
      <c r="CB140" s="28">
        <f t="shared" si="40"/>
        <v>39.57</v>
      </c>
      <c r="CC140" s="28">
        <f t="shared" si="35"/>
        <v>22.480000000000004</v>
      </c>
      <c r="CD140" s="28">
        <f t="shared" si="41"/>
        <v>15.450000000000003</v>
      </c>
    </row>
    <row r="141" spans="1:82" ht="13.15" x14ac:dyDescent="0.4">
      <c r="A141" s="16">
        <v>1932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5.29</v>
      </c>
      <c r="AF141" s="16">
        <v>8.68</v>
      </c>
      <c r="AG141" s="16">
        <v>0.32</v>
      </c>
      <c r="AH141" s="16">
        <v>0</v>
      </c>
      <c r="AI141" s="16">
        <v>0</v>
      </c>
      <c r="AJ141" s="16">
        <v>0</v>
      </c>
      <c r="AK141" s="16">
        <v>0.27</v>
      </c>
      <c r="AL141" s="16">
        <v>0</v>
      </c>
      <c r="AM141" s="16">
        <v>0.64</v>
      </c>
      <c r="AN141" s="16">
        <v>0</v>
      </c>
      <c r="AO141" s="16">
        <v>0.6</v>
      </c>
      <c r="AP141" s="16">
        <v>1.7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18.93</v>
      </c>
      <c r="BN141" s="16">
        <v>0.91</v>
      </c>
      <c r="BO141" s="16">
        <v>0</v>
      </c>
      <c r="BP141" s="16"/>
      <c r="BQ141" s="26">
        <f t="shared" si="28"/>
        <v>0</v>
      </c>
      <c r="BR141" s="16">
        <f t="shared" si="29"/>
        <v>0</v>
      </c>
      <c r="BS141" s="16">
        <f t="shared" si="30"/>
        <v>15.2</v>
      </c>
      <c r="BT141" s="16">
        <f t="shared" si="31"/>
        <v>2.2999999999999998</v>
      </c>
      <c r="BU141" s="16">
        <f t="shared" si="32"/>
        <v>17.5</v>
      </c>
      <c r="BV141" s="26">
        <f t="shared" si="33"/>
        <v>0</v>
      </c>
      <c r="BW141" s="26">
        <f t="shared" si="34"/>
        <v>18.93</v>
      </c>
      <c r="BX141" s="27">
        <f t="shared" si="36"/>
        <v>0.91</v>
      </c>
      <c r="BY141" s="28">
        <f t="shared" si="37"/>
        <v>37.339999999999996</v>
      </c>
      <c r="BZ141" s="28">
        <f t="shared" si="38"/>
        <v>51.284999999999997</v>
      </c>
      <c r="CA141" s="16">
        <f t="shared" si="39"/>
        <v>35.039999999999992</v>
      </c>
      <c r="CB141" s="28">
        <f t="shared" si="40"/>
        <v>38.894999999999996</v>
      </c>
      <c r="CC141" s="28">
        <f t="shared" si="35"/>
        <v>2.3000000000000043</v>
      </c>
      <c r="CD141" s="28">
        <f t="shared" si="41"/>
        <v>12.390000000000004</v>
      </c>
    </row>
    <row r="142" spans="1:82" ht="13.15" x14ac:dyDescent="0.4">
      <c r="A142" s="16">
        <v>1933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0</v>
      </c>
      <c r="BD142" s="16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18.93</v>
      </c>
      <c r="BN142" s="16">
        <v>0</v>
      </c>
      <c r="BO142" s="16">
        <v>0</v>
      </c>
      <c r="BP142" s="16"/>
      <c r="BQ142" s="26">
        <f t="shared" si="28"/>
        <v>0</v>
      </c>
      <c r="BR142" s="16">
        <f t="shared" si="29"/>
        <v>0</v>
      </c>
      <c r="BS142" s="16">
        <f t="shared" si="30"/>
        <v>0</v>
      </c>
      <c r="BT142" s="16">
        <f t="shared" si="31"/>
        <v>0</v>
      </c>
      <c r="BU142" s="16">
        <f t="shared" si="32"/>
        <v>0</v>
      </c>
      <c r="BV142" s="26">
        <f t="shared" si="33"/>
        <v>0</v>
      </c>
      <c r="BW142" s="26">
        <f t="shared" si="34"/>
        <v>18.93</v>
      </c>
      <c r="BX142" s="27">
        <f t="shared" si="36"/>
        <v>0</v>
      </c>
      <c r="BY142" s="28">
        <f t="shared" si="37"/>
        <v>18.93</v>
      </c>
      <c r="BZ142" s="28">
        <f t="shared" si="38"/>
        <v>28.134999999999998</v>
      </c>
      <c r="CA142" s="16">
        <f t="shared" si="39"/>
        <v>18.93</v>
      </c>
      <c r="CB142" s="28">
        <f t="shared" si="40"/>
        <v>26.984999999999996</v>
      </c>
      <c r="CC142" s="28">
        <f t="shared" si="35"/>
        <v>0</v>
      </c>
      <c r="CD142" s="28">
        <f t="shared" si="41"/>
        <v>1.1500000000000021</v>
      </c>
    </row>
    <row r="143" spans="1:82" ht="13.15" x14ac:dyDescent="0.4">
      <c r="A143" s="16">
        <v>1934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8.83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1.18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1.7</v>
      </c>
      <c r="AQ143" s="16">
        <v>0</v>
      </c>
      <c r="AR143" s="16">
        <v>0</v>
      </c>
      <c r="AS143" s="16">
        <v>0</v>
      </c>
      <c r="AT143" s="16">
        <v>1.06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  <c r="BE143" s="16">
        <v>0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0</v>
      </c>
      <c r="BP143" s="16"/>
      <c r="BQ143" s="26">
        <f t="shared" si="28"/>
        <v>0</v>
      </c>
      <c r="BR143" s="16">
        <f t="shared" si="29"/>
        <v>8.83</v>
      </c>
      <c r="BS143" s="16">
        <f t="shared" si="30"/>
        <v>1.18</v>
      </c>
      <c r="BT143" s="16">
        <f t="shared" si="31"/>
        <v>1.7</v>
      </c>
      <c r="BU143" s="16">
        <f t="shared" si="32"/>
        <v>2.88</v>
      </c>
      <c r="BV143" s="26">
        <f t="shared" si="33"/>
        <v>1.06</v>
      </c>
      <c r="BW143" s="26">
        <f t="shared" si="34"/>
        <v>0</v>
      </c>
      <c r="BX143" s="27">
        <f t="shared" si="36"/>
        <v>0</v>
      </c>
      <c r="BY143" s="28">
        <f t="shared" si="37"/>
        <v>12.770000000000001</v>
      </c>
      <c r="BZ143" s="28">
        <f t="shared" si="38"/>
        <v>15.850000000000001</v>
      </c>
      <c r="CA143" s="16">
        <f t="shared" si="39"/>
        <v>1.18</v>
      </c>
      <c r="CB143" s="28">
        <f t="shared" si="40"/>
        <v>10.055</v>
      </c>
      <c r="CC143" s="28">
        <f t="shared" si="35"/>
        <v>11.590000000000002</v>
      </c>
      <c r="CD143" s="28">
        <f t="shared" si="41"/>
        <v>5.7950000000000008</v>
      </c>
    </row>
    <row r="144" spans="1:82" ht="13.15" x14ac:dyDescent="0.4">
      <c r="A144" s="16">
        <v>1935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8.83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3.49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/>
      <c r="BQ144" s="26">
        <f t="shared" si="28"/>
        <v>0</v>
      </c>
      <c r="BR144" s="16">
        <f t="shared" si="29"/>
        <v>8.83</v>
      </c>
      <c r="BS144" s="16">
        <f t="shared" si="30"/>
        <v>3.49</v>
      </c>
      <c r="BT144" s="16">
        <f t="shared" si="31"/>
        <v>0</v>
      </c>
      <c r="BU144" s="16">
        <f t="shared" si="32"/>
        <v>3.49</v>
      </c>
      <c r="BV144" s="26">
        <f t="shared" si="33"/>
        <v>0</v>
      </c>
      <c r="BW144" s="26">
        <f t="shared" si="34"/>
        <v>0</v>
      </c>
      <c r="BX144" s="27">
        <f t="shared" si="36"/>
        <v>0</v>
      </c>
      <c r="BY144" s="28">
        <f t="shared" si="37"/>
        <v>12.32</v>
      </c>
      <c r="BZ144" s="28">
        <f t="shared" si="38"/>
        <v>12.545000000000002</v>
      </c>
      <c r="CA144" s="16">
        <f t="shared" si="39"/>
        <v>3.49</v>
      </c>
      <c r="CB144" s="28">
        <f t="shared" si="40"/>
        <v>2.335</v>
      </c>
      <c r="CC144" s="28">
        <f t="shared" si="35"/>
        <v>8.83</v>
      </c>
      <c r="CD144" s="28">
        <f t="shared" si="41"/>
        <v>10.210000000000001</v>
      </c>
    </row>
    <row r="145" spans="1:82" ht="13.15" x14ac:dyDescent="0.4">
      <c r="A145" s="16">
        <v>1936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8.83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>
        <v>0</v>
      </c>
      <c r="AJ145" s="16">
        <v>0.22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0</v>
      </c>
      <c r="BK145" s="16">
        <v>0</v>
      </c>
      <c r="BL145" s="16">
        <v>0</v>
      </c>
      <c r="BM145" s="16">
        <v>0</v>
      </c>
      <c r="BN145" s="16">
        <v>0</v>
      </c>
      <c r="BO145" s="16">
        <v>0</v>
      </c>
      <c r="BP145" s="16"/>
      <c r="BQ145" s="26">
        <f t="shared" si="28"/>
        <v>0</v>
      </c>
      <c r="BR145" s="16">
        <f t="shared" si="29"/>
        <v>8.83</v>
      </c>
      <c r="BS145" s="16">
        <f t="shared" si="30"/>
        <v>0.22</v>
      </c>
      <c r="BT145" s="16">
        <f t="shared" si="31"/>
        <v>0</v>
      </c>
      <c r="BU145" s="16">
        <f t="shared" si="32"/>
        <v>0.22</v>
      </c>
      <c r="BV145" s="26">
        <f t="shared" si="33"/>
        <v>0</v>
      </c>
      <c r="BW145" s="26">
        <f t="shared" si="34"/>
        <v>0</v>
      </c>
      <c r="BX145" s="27">
        <f t="shared" si="36"/>
        <v>0</v>
      </c>
      <c r="BY145" s="28">
        <f t="shared" si="37"/>
        <v>9.0500000000000007</v>
      </c>
      <c r="BZ145" s="28">
        <f t="shared" si="38"/>
        <v>10.685</v>
      </c>
      <c r="CA145" s="16">
        <f t="shared" si="39"/>
        <v>0.22</v>
      </c>
      <c r="CB145" s="28">
        <f t="shared" si="40"/>
        <v>1.8550000000000002</v>
      </c>
      <c r="CC145" s="28">
        <f t="shared" si="35"/>
        <v>8.83</v>
      </c>
      <c r="CD145" s="28">
        <f t="shared" si="41"/>
        <v>8.83</v>
      </c>
    </row>
    <row r="146" spans="1:82" ht="13.15" x14ac:dyDescent="0.4">
      <c r="A146" s="16">
        <v>1937</v>
      </c>
      <c r="B146" s="16">
        <v>0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8.83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/>
      <c r="BQ146" s="26">
        <f t="shared" si="28"/>
        <v>0</v>
      </c>
      <c r="BR146" s="16">
        <f t="shared" si="29"/>
        <v>8.83</v>
      </c>
      <c r="BS146" s="16">
        <f t="shared" si="30"/>
        <v>0</v>
      </c>
      <c r="BT146" s="16">
        <f t="shared" si="31"/>
        <v>0</v>
      </c>
      <c r="BU146" s="16">
        <f t="shared" si="32"/>
        <v>0</v>
      </c>
      <c r="BV146" s="26">
        <f t="shared" si="33"/>
        <v>0</v>
      </c>
      <c r="BW146" s="26">
        <f t="shared" si="34"/>
        <v>0</v>
      </c>
      <c r="BX146" s="27">
        <f t="shared" si="36"/>
        <v>0</v>
      </c>
      <c r="BY146" s="28">
        <f t="shared" si="37"/>
        <v>8.83</v>
      </c>
      <c r="BZ146" s="28">
        <f t="shared" si="38"/>
        <v>8.9400000000000013</v>
      </c>
      <c r="CA146" s="16">
        <f t="shared" si="39"/>
        <v>0</v>
      </c>
      <c r="CB146" s="28">
        <f t="shared" si="40"/>
        <v>0.11</v>
      </c>
      <c r="CC146" s="28">
        <f t="shared" si="35"/>
        <v>8.83</v>
      </c>
      <c r="CD146" s="28">
        <f t="shared" si="41"/>
        <v>8.83</v>
      </c>
    </row>
    <row r="147" spans="1:82" ht="13.15" x14ac:dyDescent="0.4">
      <c r="A147" s="16">
        <v>1938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16">
        <v>0</v>
      </c>
      <c r="BC147" s="16">
        <v>0</v>
      </c>
      <c r="BD147" s="16">
        <v>0</v>
      </c>
      <c r="BE147" s="16">
        <v>0</v>
      </c>
      <c r="BF147" s="16">
        <v>0</v>
      </c>
      <c r="BG147" s="16">
        <v>0</v>
      </c>
      <c r="BH147" s="16">
        <v>0</v>
      </c>
      <c r="BI147" s="16">
        <v>0</v>
      </c>
      <c r="BJ147" s="16">
        <v>0</v>
      </c>
      <c r="BK147" s="16">
        <v>0</v>
      </c>
      <c r="BL147" s="16">
        <v>0</v>
      </c>
      <c r="BM147" s="16">
        <v>0</v>
      </c>
      <c r="BN147" s="16">
        <v>0</v>
      </c>
      <c r="BO147" s="16">
        <v>0</v>
      </c>
      <c r="BP147" s="16"/>
      <c r="BQ147" s="26">
        <f t="shared" si="28"/>
        <v>0</v>
      </c>
      <c r="BR147" s="16">
        <f t="shared" si="29"/>
        <v>0</v>
      </c>
      <c r="BS147" s="16">
        <f t="shared" si="30"/>
        <v>0</v>
      </c>
      <c r="BT147" s="16">
        <f t="shared" si="31"/>
        <v>0</v>
      </c>
      <c r="BU147" s="16">
        <f t="shared" si="32"/>
        <v>0</v>
      </c>
      <c r="BV147" s="26">
        <f t="shared" si="33"/>
        <v>0</v>
      </c>
      <c r="BW147" s="26">
        <f t="shared" si="34"/>
        <v>0</v>
      </c>
      <c r="BX147" s="27">
        <f t="shared" si="36"/>
        <v>0</v>
      </c>
      <c r="BY147" s="28">
        <f t="shared" si="37"/>
        <v>0</v>
      </c>
      <c r="BZ147" s="28">
        <f t="shared" si="38"/>
        <v>4.415</v>
      </c>
      <c r="CA147" s="16">
        <f t="shared" si="39"/>
        <v>0</v>
      </c>
      <c r="CB147" s="28">
        <f t="shared" si="40"/>
        <v>0</v>
      </c>
      <c r="CC147" s="28">
        <f t="shared" si="35"/>
        <v>0</v>
      </c>
      <c r="CD147" s="28">
        <f t="shared" si="41"/>
        <v>4.415</v>
      </c>
    </row>
    <row r="148" spans="1:82" ht="13.15" x14ac:dyDescent="0.4">
      <c r="A148" s="16">
        <v>1939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1.18</v>
      </c>
      <c r="AC148" s="16">
        <v>0</v>
      </c>
      <c r="AD148" s="16">
        <v>0.23</v>
      </c>
      <c r="AE148" s="16">
        <v>0</v>
      </c>
      <c r="AF148" s="16">
        <v>0</v>
      </c>
      <c r="AG148" s="16">
        <v>0</v>
      </c>
      <c r="AH148" s="16">
        <v>0</v>
      </c>
      <c r="AI148" s="16">
        <v>0.91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0</v>
      </c>
      <c r="BD148" s="16">
        <v>0</v>
      </c>
      <c r="BE148" s="16">
        <v>0</v>
      </c>
      <c r="BF148" s="16">
        <v>0</v>
      </c>
      <c r="BG148" s="16">
        <v>0</v>
      </c>
      <c r="BH148" s="16">
        <v>0</v>
      </c>
      <c r="BI148" s="16">
        <v>0</v>
      </c>
      <c r="BJ148" s="16">
        <v>0</v>
      </c>
      <c r="BK148" s="16">
        <v>0</v>
      </c>
      <c r="BL148" s="16">
        <v>0</v>
      </c>
      <c r="BM148" s="16">
        <v>0</v>
      </c>
      <c r="BN148" s="16">
        <v>0</v>
      </c>
      <c r="BO148" s="16">
        <v>0</v>
      </c>
      <c r="BP148" s="16"/>
      <c r="BQ148" s="26">
        <f t="shared" si="28"/>
        <v>0</v>
      </c>
      <c r="BR148" s="16">
        <f t="shared" si="29"/>
        <v>0</v>
      </c>
      <c r="BS148" s="16">
        <f t="shared" si="30"/>
        <v>2.3199999999999998</v>
      </c>
      <c r="BT148" s="16">
        <f t="shared" si="31"/>
        <v>0</v>
      </c>
      <c r="BU148" s="16">
        <f t="shared" si="32"/>
        <v>2.3199999999999998</v>
      </c>
      <c r="BV148" s="26">
        <f t="shared" si="33"/>
        <v>0</v>
      </c>
      <c r="BW148" s="26">
        <f t="shared" si="34"/>
        <v>0</v>
      </c>
      <c r="BX148" s="27">
        <f t="shared" si="36"/>
        <v>0</v>
      </c>
      <c r="BY148" s="28">
        <f t="shared" si="37"/>
        <v>2.3199999999999998</v>
      </c>
      <c r="BZ148" s="28">
        <f t="shared" si="38"/>
        <v>1.1599999999999999</v>
      </c>
      <c r="CA148" s="16">
        <f t="shared" si="39"/>
        <v>2.3199999999999998</v>
      </c>
      <c r="CB148" s="28">
        <f t="shared" si="40"/>
        <v>1.1599999999999999</v>
      </c>
      <c r="CC148" s="28">
        <f t="shared" si="35"/>
        <v>0</v>
      </c>
      <c r="CD148" s="28">
        <f t="shared" si="41"/>
        <v>0</v>
      </c>
    </row>
    <row r="149" spans="1:82" ht="13.15" x14ac:dyDescent="0.4">
      <c r="A149" s="16">
        <v>1940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16">
        <v>0</v>
      </c>
      <c r="BC149" s="16">
        <v>0</v>
      </c>
      <c r="BD149" s="16">
        <v>0</v>
      </c>
      <c r="BE149" s="16">
        <v>0</v>
      </c>
      <c r="BF149" s="16">
        <v>0</v>
      </c>
      <c r="BG149" s="16">
        <v>0</v>
      </c>
      <c r="BH149" s="16">
        <v>0</v>
      </c>
      <c r="BI149" s="16">
        <v>0</v>
      </c>
      <c r="BJ149" s="16">
        <v>0</v>
      </c>
      <c r="BK149" s="16">
        <v>0</v>
      </c>
      <c r="BL149" s="16">
        <v>0</v>
      </c>
      <c r="BM149" s="16">
        <v>0</v>
      </c>
      <c r="BN149" s="16">
        <v>0</v>
      </c>
      <c r="BO149" s="16">
        <v>0</v>
      </c>
      <c r="BP149" s="16"/>
      <c r="BQ149" s="26">
        <f t="shared" si="28"/>
        <v>0</v>
      </c>
      <c r="BR149" s="16">
        <f t="shared" si="29"/>
        <v>0</v>
      </c>
      <c r="BS149" s="16">
        <f t="shared" si="30"/>
        <v>0</v>
      </c>
      <c r="BT149" s="16">
        <f t="shared" si="31"/>
        <v>0</v>
      </c>
      <c r="BU149" s="16">
        <f t="shared" si="32"/>
        <v>0</v>
      </c>
      <c r="BV149" s="26">
        <f t="shared" si="33"/>
        <v>0</v>
      </c>
      <c r="BW149" s="26">
        <f t="shared" si="34"/>
        <v>0</v>
      </c>
      <c r="BX149" s="27">
        <f t="shared" si="36"/>
        <v>0</v>
      </c>
      <c r="BY149" s="28">
        <f t="shared" si="37"/>
        <v>0</v>
      </c>
      <c r="BZ149" s="28">
        <f t="shared" si="38"/>
        <v>1.1599999999999999</v>
      </c>
      <c r="CA149" s="16">
        <f t="shared" si="39"/>
        <v>0</v>
      </c>
      <c r="CB149" s="28">
        <f t="shared" si="40"/>
        <v>1.1599999999999999</v>
      </c>
      <c r="CC149" s="28">
        <f t="shared" si="35"/>
        <v>0</v>
      </c>
      <c r="CD149" s="28">
        <f t="shared" si="41"/>
        <v>0</v>
      </c>
    </row>
    <row r="150" spans="1:82" ht="13.15" x14ac:dyDescent="0.4">
      <c r="A150" s="16">
        <v>1941</v>
      </c>
      <c r="B150" s="16">
        <v>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0</v>
      </c>
      <c r="AP150" s="16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16">
        <v>0</v>
      </c>
      <c r="BC150" s="16">
        <v>0</v>
      </c>
      <c r="BD150" s="16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16"/>
      <c r="BQ150" s="26">
        <f t="shared" si="28"/>
        <v>0</v>
      </c>
      <c r="BR150" s="16">
        <f t="shared" si="29"/>
        <v>0</v>
      </c>
      <c r="BS150" s="16">
        <f t="shared" si="30"/>
        <v>0</v>
      </c>
      <c r="BT150" s="16">
        <f t="shared" si="31"/>
        <v>0</v>
      </c>
      <c r="BU150" s="16">
        <f t="shared" si="32"/>
        <v>0</v>
      </c>
      <c r="BV150" s="26">
        <f t="shared" si="33"/>
        <v>0</v>
      </c>
      <c r="BW150" s="26">
        <f t="shared" si="34"/>
        <v>0</v>
      </c>
      <c r="BX150" s="27">
        <f t="shared" si="36"/>
        <v>0</v>
      </c>
      <c r="BY150" s="28">
        <f t="shared" si="37"/>
        <v>0</v>
      </c>
      <c r="BZ150" s="28">
        <f t="shared" si="38"/>
        <v>0</v>
      </c>
      <c r="CA150" s="16">
        <f t="shared" si="39"/>
        <v>0</v>
      </c>
      <c r="CB150" s="28">
        <f t="shared" si="40"/>
        <v>0</v>
      </c>
      <c r="CC150" s="28">
        <f t="shared" si="35"/>
        <v>0</v>
      </c>
      <c r="CD150" s="28">
        <f t="shared" si="41"/>
        <v>0</v>
      </c>
    </row>
    <row r="151" spans="1:82" ht="13.15" x14ac:dyDescent="0.4">
      <c r="A151" s="16">
        <v>1942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16">
        <v>0</v>
      </c>
      <c r="BC151" s="16">
        <v>0</v>
      </c>
      <c r="BD151" s="16">
        <v>0</v>
      </c>
      <c r="BE151" s="16">
        <v>0</v>
      </c>
      <c r="BF151" s="16">
        <v>0</v>
      </c>
      <c r="BG151" s="16">
        <v>0</v>
      </c>
      <c r="BH151" s="16">
        <v>0</v>
      </c>
      <c r="BI151" s="16">
        <v>0</v>
      </c>
      <c r="BJ151" s="16">
        <v>0</v>
      </c>
      <c r="BK151" s="16">
        <v>0</v>
      </c>
      <c r="BL151" s="16">
        <v>0</v>
      </c>
      <c r="BM151" s="16">
        <v>0</v>
      </c>
      <c r="BN151" s="16">
        <v>0</v>
      </c>
      <c r="BO151" s="16">
        <v>0</v>
      </c>
      <c r="BP151" s="16"/>
      <c r="BQ151" s="26">
        <f t="shared" si="28"/>
        <v>0</v>
      </c>
      <c r="BR151" s="16">
        <f t="shared" si="29"/>
        <v>0</v>
      </c>
      <c r="BS151" s="16">
        <f t="shared" si="30"/>
        <v>0</v>
      </c>
      <c r="BT151" s="16">
        <f t="shared" si="31"/>
        <v>0</v>
      </c>
      <c r="BU151" s="16">
        <f t="shared" si="32"/>
        <v>0</v>
      </c>
      <c r="BV151" s="26">
        <f t="shared" si="33"/>
        <v>0</v>
      </c>
      <c r="BW151" s="26">
        <f t="shared" si="34"/>
        <v>0</v>
      </c>
      <c r="BX151" s="27">
        <f t="shared" si="36"/>
        <v>0</v>
      </c>
      <c r="BY151" s="28">
        <f t="shared" si="37"/>
        <v>0</v>
      </c>
      <c r="BZ151" s="28">
        <f t="shared" si="38"/>
        <v>0</v>
      </c>
      <c r="CA151" s="16">
        <f t="shared" si="39"/>
        <v>0</v>
      </c>
      <c r="CB151" s="28">
        <f t="shared" si="40"/>
        <v>0</v>
      </c>
      <c r="CC151" s="28">
        <f t="shared" si="35"/>
        <v>0</v>
      </c>
      <c r="CD151" s="28">
        <f t="shared" si="41"/>
        <v>0</v>
      </c>
    </row>
    <row r="152" spans="1:82" ht="13.15" x14ac:dyDescent="0.4">
      <c r="A152" s="16">
        <v>1943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0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0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16"/>
      <c r="BQ152" s="26">
        <f t="shared" si="28"/>
        <v>0</v>
      </c>
      <c r="BR152" s="16">
        <f t="shared" si="29"/>
        <v>0</v>
      </c>
      <c r="BS152" s="16">
        <f t="shared" si="30"/>
        <v>0</v>
      </c>
      <c r="BT152" s="16">
        <f t="shared" si="31"/>
        <v>0</v>
      </c>
      <c r="BU152" s="16">
        <f t="shared" si="32"/>
        <v>0</v>
      </c>
      <c r="BV152" s="26">
        <f t="shared" si="33"/>
        <v>0</v>
      </c>
      <c r="BW152" s="26">
        <f t="shared" si="34"/>
        <v>0</v>
      </c>
      <c r="BX152" s="27">
        <f t="shared" si="36"/>
        <v>0</v>
      </c>
      <c r="BY152" s="28">
        <f t="shared" si="37"/>
        <v>0</v>
      </c>
      <c r="BZ152" s="28">
        <f t="shared" si="38"/>
        <v>0</v>
      </c>
      <c r="CA152" s="16">
        <f t="shared" si="39"/>
        <v>0</v>
      </c>
      <c r="CB152" s="28">
        <f t="shared" si="40"/>
        <v>0</v>
      </c>
      <c r="CC152" s="28">
        <f t="shared" si="35"/>
        <v>0</v>
      </c>
      <c r="CD152" s="28">
        <f t="shared" si="41"/>
        <v>0</v>
      </c>
    </row>
    <row r="153" spans="1:82" ht="13.15" x14ac:dyDescent="0.4">
      <c r="A153" s="16">
        <v>1944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16">
        <v>0</v>
      </c>
      <c r="BC153" s="16">
        <v>0</v>
      </c>
      <c r="BD153" s="16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16"/>
      <c r="BQ153" s="26">
        <f t="shared" si="28"/>
        <v>0</v>
      </c>
      <c r="BR153" s="16">
        <f t="shared" si="29"/>
        <v>0</v>
      </c>
      <c r="BS153" s="16">
        <f t="shared" si="30"/>
        <v>0</v>
      </c>
      <c r="BT153" s="16">
        <f t="shared" si="31"/>
        <v>0</v>
      </c>
      <c r="BU153" s="16">
        <f t="shared" si="32"/>
        <v>0</v>
      </c>
      <c r="BV153" s="26">
        <f t="shared" si="33"/>
        <v>0</v>
      </c>
      <c r="BW153" s="26">
        <f t="shared" si="34"/>
        <v>0</v>
      </c>
      <c r="BX153" s="27">
        <f t="shared" si="36"/>
        <v>0</v>
      </c>
      <c r="BY153" s="28">
        <f t="shared" si="37"/>
        <v>0</v>
      </c>
      <c r="BZ153" s="28">
        <f t="shared" si="38"/>
        <v>0</v>
      </c>
      <c r="CA153" s="16">
        <f t="shared" si="39"/>
        <v>0</v>
      </c>
      <c r="CB153" s="28">
        <f t="shared" si="40"/>
        <v>0</v>
      </c>
      <c r="CC153" s="28">
        <f t="shared" si="35"/>
        <v>0</v>
      </c>
      <c r="CD153" s="28">
        <f t="shared" si="41"/>
        <v>0</v>
      </c>
    </row>
    <row r="154" spans="1:82" ht="13.15" x14ac:dyDescent="0.4">
      <c r="A154" s="16">
        <v>1945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0</v>
      </c>
      <c r="BD154" s="16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16"/>
      <c r="BQ154" s="26">
        <f t="shared" si="28"/>
        <v>0</v>
      </c>
      <c r="BR154" s="16">
        <f t="shared" si="29"/>
        <v>0</v>
      </c>
      <c r="BS154" s="16">
        <f t="shared" si="30"/>
        <v>0</v>
      </c>
      <c r="BT154" s="16">
        <f t="shared" si="31"/>
        <v>0</v>
      </c>
      <c r="BU154" s="16">
        <f t="shared" si="32"/>
        <v>0</v>
      </c>
      <c r="BV154" s="26">
        <f t="shared" si="33"/>
        <v>0</v>
      </c>
      <c r="BW154" s="26">
        <f t="shared" si="34"/>
        <v>0</v>
      </c>
      <c r="BX154" s="27">
        <f t="shared" si="36"/>
        <v>0</v>
      </c>
      <c r="BY154" s="28">
        <f t="shared" si="37"/>
        <v>0</v>
      </c>
      <c r="BZ154" s="28">
        <f t="shared" si="38"/>
        <v>0</v>
      </c>
      <c r="CA154" s="16">
        <f t="shared" si="39"/>
        <v>0</v>
      </c>
      <c r="CB154" s="28">
        <f t="shared" si="40"/>
        <v>0</v>
      </c>
      <c r="CC154" s="28">
        <f t="shared" si="35"/>
        <v>0</v>
      </c>
      <c r="CD154" s="28">
        <f t="shared" si="41"/>
        <v>0</v>
      </c>
    </row>
    <row r="155" spans="1:82" ht="13.15" x14ac:dyDescent="0.4">
      <c r="A155" s="16">
        <v>1946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16">
        <v>0</v>
      </c>
      <c r="BC155" s="16">
        <v>0</v>
      </c>
      <c r="BD155" s="16">
        <v>0</v>
      </c>
      <c r="BE155" s="16">
        <v>0</v>
      </c>
      <c r="BF155" s="16">
        <v>0</v>
      </c>
      <c r="BG155" s="16">
        <v>0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16"/>
      <c r="BQ155" s="26">
        <f t="shared" si="28"/>
        <v>0</v>
      </c>
      <c r="BR155" s="16">
        <f t="shared" si="29"/>
        <v>0</v>
      </c>
      <c r="BS155" s="16">
        <f t="shared" si="30"/>
        <v>0</v>
      </c>
      <c r="BT155" s="16">
        <f t="shared" si="31"/>
        <v>0</v>
      </c>
      <c r="BU155" s="16">
        <f t="shared" si="32"/>
        <v>0</v>
      </c>
      <c r="BV155" s="26">
        <f t="shared" si="33"/>
        <v>0</v>
      </c>
      <c r="BW155" s="26">
        <f t="shared" si="34"/>
        <v>0</v>
      </c>
      <c r="BX155" s="27">
        <f t="shared" si="36"/>
        <v>0</v>
      </c>
      <c r="BY155" s="28">
        <f t="shared" si="37"/>
        <v>0</v>
      </c>
      <c r="BZ155" s="28">
        <f t="shared" si="38"/>
        <v>0</v>
      </c>
      <c r="CA155" s="16">
        <f t="shared" si="39"/>
        <v>0</v>
      </c>
      <c r="CB155" s="28">
        <f t="shared" si="40"/>
        <v>0</v>
      </c>
      <c r="CC155" s="28">
        <f t="shared" si="35"/>
        <v>0</v>
      </c>
      <c r="CD155" s="28">
        <f t="shared" si="41"/>
        <v>0</v>
      </c>
    </row>
    <row r="156" spans="1:82" ht="13.15" x14ac:dyDescent="0.4">
      <c r="A156" s="16">
        <v>1947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7.47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0</v>
      </c>
      <c r="AP156" s="16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16">
        <v>0</v>
      </c>
      <c r="BC156" s="16">
        <v>0</v>
      </c>
      <c r="BD156" s="16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16"/>
      <c r="BQ156" s="26">
        <f t="shared" si="28"/>
        <v>0</v>
      </c>
      <c r="BR156" s="16">
        <f t="shared" si="29"/>
        <v>7.47</v>
      </c>
      <c r="BS156" s="16">
        <f t="shared" si="30"/>
        <v>0</v>
      </c>
      <c r="BT156" s="16">
        <f t="shared" si="31"/>
        <v>0</v>
      </c>
      <c r="BU156" s="16">
        <f t="shared" si="32"/>
        <v>0</v>
      </c>
      <c r="BV156" s="26">
        <f t="shared" si="33"/>
        <v>0</v>
      </c>
      <c r="BW156" s="26">
        <f t="shared" si="34"/>
        <v>0</v>
      </c>
      <c r="BX156" s="27">
        <f t="shared" si="36"/>
        <v>0</v>
      </c>
      <c r="BY156" s="28">
        <f t="shared" si="37"/>
        <v>7.47</v>
      </c>
      <c r="BZ156" s="28">
        <f t="shared" si="38"/>
        <v>3.7349999999999999</v>
      </c>
      <c r="CA156" s="16">
        <f t="shared" si="39"/>
        <v>0</v>
      </c>
      <c r="CB156" s="28">
        <f t="shared" si="40"/>
        <v>0</v>
      </c>
      <c r="CC156" s="28">
        <f t="shared" si="35"/>
        <v>7.47</v>
      </c>
      <c r="CD156" s="28">
        <f t="shared" si="41"/>
        <v>3.7349999999999999</v>
      </c>
    </row>
    <row r="157" spans="1:82" ht="13.15" x14ac:dyDescent="0.4">
      <c r="A157" s="16">
        <v>1948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7.47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6">
        <v>0</v>
      </c>
      <c r="BA157" s="16">
        <v>0</v>
      </c>
      <c r="BB157" s="16">
        <v>0</v>
      </c>
      <c r="BC157" s="16">
        <v>0</v>
      </c>
      <c r="BD157" s="16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0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16"/>
      <c r="BQ157" s="26">
        <f t="shared" si="28"/>
        <v>0</v>
      </c>
      <c r="BR157" s="16">
        <f t="shared" si="29"/>
        <v>7.47</v>
      </c>
      <c r="BS157" s="16">
        <f t="shared" si="30"/>
        <v>0</v>
      </c>
      <c r="BT157" s="16">
        <f t="shared" si="31"/>
        <v>0</v>
      </c>
      <c r="BU157" s="16">
        <f t="shared" si="32"/>
        <v>0</v>
      </c>
      <c r="BV157" s="26">
        <f t="shared" si="33"/>
        <v>0</v>
      </c>
      <c r="BW157" s="26">
        <f t="shared" si="34"/>
        <v>0</v>
      </c>
      <c r="BX157" s="27">
        <f t="shared" si="36"/>
        <v>0</v>
      </c>
      <c r="BY157" s="28">
        <f t="shared" si="37"/>
        <v>7.47</v>
      </c>
      <c r="BZ157" s="28">
        <f t="shared" si="38"/>
        <v>7.47</v>
      </c>
      <c r="CA157" s="16">
        <f t="shared" si="39"/>
        <v>0</v>
      </c>
      <c r="CB157" s="28">
        <f t="shared" si="40"/>
        <v>0</v>
      </c>
      <c r="CC157" s="28">
        <f t="shared" si="35"/>
        <v>7.47</v>
      </c>
      <c r="CD157" s="28">
        <f t="shared" si="41"/>
        <v>7.47</v>
      </c>
    </row>
    <row r="158" spans="1:82" ht="13.15" x14ac:dyDescent="0.4">
      <c r="A158" s="16">
        <v>1949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  <c r="AX158" s="16">
        <v>0</v>
      </c>
      <c r="AY158" s="16">
        <v>0</v>
      </c>
      <c r="AZ158" s="16">
        <v>0</v>
      </c>
      <c r="BA158" s="16">
        <v>0</v>
      </c>
      <c r="BB158" s="16">
        <v>0</v>
      </c>
      <c r="BC158" s="16">
        <v>0</v>
      </c>
      <c r="BD158" s="16">
        <v>0</v>
      </c>
      <c r="BE158" s="16">
        <v>0</v>
      </c>
      <c r="BF158" s="16">
        <v>0</v>
      </c>
      <c r="BG158" s="16">
        <v>0</v>
      </c>
      <c r="BH158" s="16">
        <v>0</v>
      </c>
      <c r="BI158" s="16">
        <v>0</v>
      </c>
      <c r="BJ158" s="16">
        <v>0</v>
      </c>
      <c r="BK158" s="16">
        <v>0</v>
      </c>
      <c r="BL158" s="16">
        <v>0</v>
      </c>
      <c r="BM158" s="16">
        <v>0</v>
      </c>
      <c r="BN158" s="16">
        <v>0</v>
      </c>
      <c r="BO158" s="16">
        <v>0</v>
      </c>
      <c r="BP158" s="16"/>
      <c r="BQ158" s="26">
        <f t="shared" si="28"/>
        <v>0</v>
      </c>
      <c r="BR158" s="16">
        <f t="shared" si="29"/>
        <v>0</v>
      </c>
      <c r="BS158" s="16">
        <f t="shared" si="30"/>
        <v>0</v>
      </c>
      <c r="BT158" s="16">
        <f t="shared" si="31"/>
        <v>0</v>
      </c>
      <c r="BU158" s="16">
        <f t="shared" si="32"/>
        <v>0</v>
      </c>
      <c r="BV158" s="26">
        <f t="shared" si="33"/>
        <v>0</v>
      </c>
      <c r="BW158" s="26">
        <f t="shared" si="34"/>
        <v>0</v>
      </c>
      <c r="BX158" s="27">
        <f t="shared" si="36"/>
        <v>0</v>
      </c>
      <c r="BY158" s="28">
        <f t="shared" si="37"/>
        <v>0</v>
      </c>
      <c r="BZ158" s="28">
        <f t="shared" si="38"/>
        <v>3.7349999999999999</v>
      </c>
      <c r="CA158" s="16">
        <f t="shared" si="39"/>
        <v>0</v>
      </c>
      <c r="CB158" s="28">
        <f t="shared" si="40"/>
        <v>0</v>
      </c>
      <c r="CC158" s="28">
        <f t="shared" si="35"/>
        <v>0</v>
      </c>
      <c r="CD158" s="28">
        <f t="shared" si="41"/>
        <v>3.7349999999999999</v>
      </c>
    </row>
    <row r="159" spans="1:82" ht="13.15" x14ac:dyDescent="0.4">
      <c r="A159" s="16">
        <v>1950</v>
      </c>
      <c r="B159" s="16">
        <v>0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>
        <v>0</v>
      </c>
      <c r="AY159" s="16">
        <v>0</v>
      </c>
      <c r="AZ159" s="16">
        <v>0</v>
      </c>
      <c r="BA159" s="16">
        <v>0</v>
      </c>
      <c r="BB159" s="16">
        <v>0</v>
      </c>
      <c r="BC159" s="16">
        <v>0</v>
      </c>
      <c r="BD159" s="16">
        <v>0</v>
      </c>
      <c r="BE159" s="16">
        <v>0</v>
      </c>
      <c r="BF159" s="16">
        <v>0</v>
      </c>
      <c r="BG159" s="16">
        <v>0</v>
      </c>
      <c r="BH159" s="16">
        <v>0</v>
      </c>
      <c r="BI159" s="16">
        <v>0</v>
      </c>
      <c r="BJ159" s="16">
        <v>0</v>
      </c>
      <c r="BK159" s="16">
        <v>0</v>
      </c>
      <c r="BL159" s="16">
        <v>0</v>
      </c>
      <c r="BM159" s="16">
        <v>0</v>
      </c>
      <c r="BN159" s="16">
        <v>0</v>
      </c>
      <c r="BO159" s="16">
        <v>0</v>
      </c>
      <c r="BP159" s="16"/>
      <c r="BQ159" s="26">
        <f t="shared" si="28"/>
        <v>0</v>
      </c>
      <c r="BR159" s="16">
        <f t="shared" si="29"/>
        <v>0</v>
      </c>
      <c r="BS159" s="16">
        <f t="shared" si="30"/>
        <v>0</v>
      </c>
      <c r="BT159" s="16">
        <f t="shared" si="31"/>
        <v>0</v>
      </c>
      <c r="BU159" s="16">
        <f t="shared" si="32"/>
        <v>0</v>
      </c>
      <c r="BV159" s="26">
        <f t="shared" si="33"/>
        <v>0</v>
      </c>
      <c r="BW159" s="26">
        <f t="shared" si="34"/>
        <v>0</v>
      </c>
      <c r="BX159" s="27">
        <f t="shared" si="36"/>
        <v>0</v>
      </c>
      <c r="BY159" s="28">
        <f t="shared" si="37"/>
        <v>0</v>
      </c>
      <c r="BZ159" s="28">
        <f t="shared" si="38"/>
        <v>0</v>
      </c>
      <c r="CA159" s="16">
        <f t="shared" si="39"/>
        <v>0</v>
      </c>
      <c r="CB159" s="28">
        <f t="shared" si="40"/>
        <v>0</v>
      </c>
      <c r="CC159" s="28">
        <f t="shared" si="35"/>
        <v>0</v>
      </c>
      <c r="CD159" s="28">
        <f t="shared" si="41"/>
        <v>0</v>
      </c>
    </row>
    <row r="160" spans="1:82" ht="13.15" x14ac:dyDescent="0.4">
      <c r="A160" s="16">
        <v>1951</v>
      </c>
      <c r="B160" s="16">
        <v>0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16">
        <v>0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16"/>
      <c r="BQ160" s="26">
        <f t="shared" si="28"/>
        <v>0</v>
      </c>
      <c r="BR160" s="16">
        <f t="shared" si="29"/>
        <v>0</v>
      </c>
      <c r="BS160" s="16">
        <f t="shared" si="30"/>
        <v>0</v>
      </c>
      <c r="BT160" s="16">
        <f t="shared" si="31"/>
        <v>0</v>
      </c>
      <c r="BU160" s="16">
        <f t="shared" si="32"/>
        <v>0</v>
      </c>
      <c r="BV160" s="26">
        <f t="shared" si="33"/>
        <v>0</v>
      </c>
      <c r="BW160" s="26">
        <f t="shared" si="34"/>
        <v>0</v>
      </c>
      <c r="BX160" s="27">
        <f t="shared" si="36"/>
        <v>0</v>
      </c>
      <c r="BY160" s="28">
        <f t="shared" si="37"/>
        <v>0</v>
      </c>
      <c r="BZ160" s="28">
        <f t="shared" si="38"/>
        <v>0</v>
      </c>
      <c r="CA160" s="16">
        <f t="shared" si="39"/>
        <v>0</v>
      </c>
      <c r="CB160" s="28">
        <f t="shared" si="40"/>
        <v>0</v>
      </c>
      <c r="CC160" s="28">
        <f t="shared" si="35"/>
        <v>0</v>
      </c>
      <c r="CD160" s="28">
        <f t="shared" si="41"/>
        <v>0</v>
      </c>
    </row>
    <row r="161" spans="1:82" ht="13.15" x14ac:dyDescent="0.4">
      <c r="A161" s="16">
        <v>1952</v>
      </c>
      <c r="B161" s="16">
        <v>0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6">
        <v>0</v>
      </c>
      <c r="BA161" s="16">
        <v>0</v>
      </c>
      <c r="BB161" s="16">
        <v>0</v>
      </c>
      <c r="BC161" s="16">
        <v>0</v>
      </c>
      <c r="BD161" s="16">
        <v>0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0</v>
      </c>
      <c r="BK161" s="16">
        <v>0</v>
      </c>
      <c r="BL161" s="16">
        <v>0</v>
      </c>
      <c r="BM161" s="16">
        <v>0</v>
      </c>
      <c r="BN161" s="16">
        <v>0</v>
      </c>
      <c r="BO161" s="16">
        <v>0</v>
      </c>
      <c r="BP161" s="16"/>
      <c r="BQ161" s="26">
        <f t="shared" si="28"/>
        <v>0</v>
      </c>
      <c r="BR161" s="16">
        <f t="shared" si="29"/>
        <v>0</v>
      </c>
      <c r="BS161" s="16">
        <f t="shared" si="30"/>
        <v>0</v>
      </c>
      <c r="BT161" s="16">
        <f t="shared" si="31"/>
        <v>0</v>
      </c>
      <c r="BU161" s="16">
        <f t="shared" si="32"/>
        <v>0</v>
      </c>
      <c r="BV161" s="26">
        <f t="shared" si="33"/>
        <v>0</v>
      </c>
      <c r="BW161" s="26">
        <f t="shared" si="34"/>
        <v>0</v>
      </c>
      <c r="BX161" s="27">
        <f t="shared" si="36"/>
        <v>0</v>
      </c>
      <c r="BY161" s="28">
        <f t="shared" si="37"/>
        <v>0</v>
      </c>
      <c r="BZ161" s="28">
        <f t="shared" si="38"/>
        <v>0</v>
      </c>
      <c r="CA161" s="16">
        <f t="shared" si="39"/>
        <v>0</v>
      </c>
      <c r="CB161" s="28">
        <f t="shared" si="40"/>
        <v>0</v>
      </c>
      <c r="CC161" s="28">
        <f t="shared" si="35"/>
        <v>0</v>
      </c>
      <c r="CD161" s="28">
        <f t="shared" si="41"/>
        <v>0</v>
      </c>
    </row>
    <row r="162" spans="1:82" ht="13.15" x14ac:dyDescent="0.4">
      <c r="A162" s="16">
        <v>1953</v>
      </c>
      <c r="B162" s="16">
        <v>0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v>0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16">
        <v>0</v>
      </c>
      <c r="BC162" s="16">
        <v>0</v>
      </c>
      <c r="BD162" s="16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0</v>
      </c>
      <c r="BM162" s="16">
        <v>0</v>
      </c>
      <c r="BN162" s="16">
        <v>0</v>
      </c>
      <c r="BO162" s="16">
        <v>0</v>
      </c>
      <c r="BP162" s="16"/>
      <c r="BQ162" s="26">
        <f t="shared" si="28"/>
        <v>0</v>
      </c>
      <c r="BR162" s="16">
        <f t="shared" si="29"/>
        <v>0</v>
      </c>
      <c r="BS162" s="16">
        <f t="shared" si="30"/>
        <v>0</v>
      </c>
      <c r="BT162" s="16">
        <f t="shared" si="31"/>
        <v>0</v>
      </c>
      <c r="BU162" s="16">
        <f t="shared" si="32"/>
        <v>0</v>
      </c>
      <c r="BV162" s="26">
        <f t="shared" si="33"/>
        <v>0</v>
      </c>
      <c r="BW162" s="26">
        <f t="shared" si="34"/>
        <v>0</v>
      </c>
      <c r="BX162" s="27">
        <f t="shared" si="36"/>
        <v>0</v>
      </c>
      <c r="BY162" s="28">
        <f t="shared" si="37"/>
        <v>0</v>
      </c>
      <c r="BZ162" s="28">
        <f t="shared" si="38"/>
        <v>0</v>
      </c>
      <c r="CA162" s="16">
        <f t="shared" si="39"/>
        <v>0</v>
      </c>
      <c r="CB162" s="28">
        <f t="shared" si="40"/>
        <v>0</v>
      </c>
      <c r="CC162" s="28">
        <f t="shared" si="35"/>
        <v>0</v>
      </c>
      <c r="CD162" s="28">
        <f t="shared" si="41"/>
        <v>0</v>
      </c>
    </row>
    <row r="163" spans="1:82" ht="13.15" x14ac:dyDescent="0.4">
      <c r="A163" s="16">
        <v>1954</v>
      </c>
      <c r="B163" s="16">
        <v>0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16">
        <v>0</v>
      </c>
      <c r="BC163" s="16">
        <v>0</v>
      </c>
      <c r="BD163" s="16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0</v>
      </c>
      <c r="BM163" s="16">
        <v>0</v>
      </c>
      <c r="BN163" s="16">
        <v>0</v>
      </c>
      <c r="BO163" s="16">
        <v>0</v>
      </c>
      <c r="BP163" s="16"/>
      <c r="BQ163" s="26">
        <f t="shared" si="28"/>
        <v>0</v>
      </c>
      <c r="BR163" s="16">
        <f t="shared" si="29"/>
        <v>0</v>
      </c>
      <c r="BS163" s="16">
        <f t="shared" si="30"/>
        <v>0</v>
      </c>
      <c r="BT163" s="16">
        <f t="shared" si="31"/>
        <v>0</v>
      </c>
      <c r="BU163" s="16">
        <f t="shared" si="32"/>
        <v>0</v>
      </c>
      <c r="BV163" s="26">
        <f t="shared" si="33"/>
        <v>0</v>
      </c>
      <c r="BW163" s="26">
        <f t="shared" si="34"/>
        <v>0</v>
      </c>
      <c r="BX163" s="27">
        <f t="shared" si="36"/>
        <v>0</v>
      </c>
      <c r="BY163" s="28">
        <f t="shared" si="37"/>
        <v>0</v>
      </c>
      <c r="BZ163" s="28">
        <f t="shared" si="38"/>
        <v>0</v>
      </c>
      <c r="CA163" s="16">
        <f t="shared" si="39"/>
        <v>0</v>
      </c>
      <c r="CB163" s="28">
        <f t="shared" si="40"/>
        <v>0</v>
      </c>
      <c r="CC163" s="28">
        <f t="shared" si="35"/>
        <v>0</v>
      </c>
      <c r="CD163" s="28">
        <f t="shared" si="41"/>
        <v>0</v>
      </c>
    </row>
    <row r="164" spans="1:82" ht="13.15" x14ac:dyDescent="0.4">
      <c r="A164" s="16">
        <v>1955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16">
        <v>0</v>
      </c>
      <c r="BC164" s="16">
        <v>0</v>
      </c>
      <c r="BD164" s="16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0</v>
      </c>
      <c r="BK164" s="16">
        <v>0</v>
      </c>
      <c r="BL164" s="16">
        <v>0</v>
      </c>
      <c r="BM164" s="16">
        <v>0</v>
      </c>
      <c r="BN164" s="16">
        <v>0</v>
      </c>
      <c r="BO164" s="16">
        <v>0</v>
      </c>
      <c r="BP164" s="16"/>
      <c r="BQ164" s="26">
        <f t="shared" si="28"/>
        <v>0</v>
      </c>
      <c r="BR164" s="16">
        <f t="shared" si="29"/>
        <v>0</v>
      </c>
      <c r="BS164" s="16">
        <f t="shared" si="30"/>
        <v>0</v>
      </c>
      <c r="BT164" s="16">
        <f t="shared" si="31"/>
        <v>0</v>
      </c>
      <c r="BU164" s="16">
        <f t="shared" si="32"/>
        <v>0</v>
      </c>
      <c r="BV164" s="26">
        <f t="shared" si="33"/>
        <v>0</v>
      </c>
      <c r="BW164" s="26">
        <f t="shared" si="34"/>
        <v>0</v>
      </c>
      <c r="BX164" s="27">
        <f t="shared" si="36"/>
        <v>0</v>
      </c>
      <c r="BY164" s="28">
        <f t="shared" si="37"/>
        <v>0</v>
      </c>
      <c r="BZ164" s="28">
        <f t="shared" si="38"/>
        <v>0</v>
      </c>
      <c r="CA164" s="16">
        <f t="shared" si="39"/>
        <v>0</v>
      </c>
      <c r="CB164" s="28">
        <f t="shared" si="40"/>
        <v>0</v>
      </c>
      <c r="CC164" s="28">
        <f t="shared" si="35"/>
        <v>0</v>
      </c>
      <c r="CD164" s="28">
        <f t="shared" si="41"/>
        <v>0</v>
      </c>
    </row>
    <row r="165" spans="1:82" ht="13.15" x14ac:dyDescent="0.4">
      <c r="A165" s="16">
        <v>1956</v>
      </c>
      <c r="B165" s="16">
        <v>0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0</v>
      </c>
      <c r="AX165" s="16">
        <v>0</v>
      </c>
      <c r="AY165" s="16">
        <v>0</v>
      </c>
      <c r="AZ165" s="16">
        <v>0</v>
      </c>
      <c r="BA165" s="16">
        <v>0</v>
      </c>
      <c r="BB165" s="16">
        <v>0</v>
      </c>
      <c r="BC165" s="16">
        <v>0</v>
      </c>
      <c r="BD165" s="16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0</v>
      </c>
      <c r="BM165" s="16">
        <v>0</v>
      </c>
      <c r="BN165" s="16">
        <v>0</v>
      </c>
      <c r="BO165" s="16">
        <v>0</v>
      </c>
      <c r="BP165" s="16"/>
      <c r="BQ165" s="26">
        <f t="shared" si="28"/>
        <v>0</v>
      </c>
      <c r="BR165" s="16">
        <f t="shared" si="29"/>
        <v>0</v>
      </c>
      <c r="BS165" s="16">
        <f t="shared" si="30"/>
        <v>0</v>
      </c>
      <c r="BT165" s="16">
        <f t="shared" si="31"/>
        <v>0</v>
      </c>
      <c r="BU165" s="16">
        <f t="shared" si="32"/>
        <v>0</v>
      </c>
      <c r="BV165" s="26">
        <f t="shared" si="33"/>
        <v>0</v>
      </c>
      <c r="BW165" s="26">
        <f t="shared" si="34"/>
        <v>0</v>
      </c>
      <c r="BX165" s="27">
        <f t="shared" si="36"/>
        <v>0</v>
      </c>
      <c r="BY165" s="28">
        <f t="shared" si="37"/>
        <v>0</v>
      </c>
      <c r="BZ165" s="28">
        <f t="shared" si="38"/>
        <v>0</v>
      </c>
      <c r="CA165" s="16">
        <f t="shared" si="39"/>
        <v>0</v>
      </c>
      <c r="CB165" s="28">
        <f t="shared" si="40"/>
        <v>0</v>
      </c>
      <c r="CC165" s="28">
        <f t="shared" si="35"/>
        <v>0</v>
      </c>
      <c r="CD165" s="28">
        <f t="shared" si="41"/>
        <v>0</v>
      </c>
    </row>
    <row r="166" spans="1:82" ht="13.15" x14ac:dyDescent="0.4">
      <c r="A166" s="16">
        <v>1957</v>
      </c>
      <c r="B166" s="16">
        <v>0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16">
        <v>0</v>
      </c>
      <c r="BC166" s="16">
        <v>0</v>
      </c>
      <c r="BD166" s="16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16"/>
      <c r="BQ166" s="26">
        <f t="shared" si="28"/>
        <v>0</v>
      </c>
      <c r="BR166" s="16">
        <f t="shared" si="29"/>
        <v>0</v>
      </c>
      <c r="BS166" s="16">
        <f t="shared" si="30"/>
        <v>0</v>
      </c>
      <c r="BT166" s="16">
        <f t="shared" si="31"/>
        <v>0</v>
      </c>
      <c r="BU166" s="16">
        <f t="shared" si="32"/>
        <v>0</v>
      </c>
      <c r="BV166" s="26">
        <f t="shared" si="33"/>
        <v>0</v>
      </c>
      <c r="BW166" s="26">
        <f t="shared" si="34"/>
        <v>0</v>
      </c>
      <c r="BX166" s="27">
        <f t="shared" si="36"/>
        <v>0</v>
      </c>
      <c r="BY166" s="28">
        <f t="shared" si="37"/>
        <v>0</v>
      </c>
      <c r="BZ166" s="28">
        <f t="shared" si="38"/>
        <v>0</v>
      </c>
      <c r="CA166" s="16">
        <f t="shared" si="39"/>
        <v>0</v>
      </c>
      <c r="CB166" s="28">
        <f t="shared" si="40"/>
        <v>0</v>
      </c>
      <c r="CC166" s="28">
        <f t="shared" si="35"/>
        <v>0</v>
      </c>
      <c r="CD166" s="28">
        <f t="shared" si="41"/>
        <v>0</v>
      </c>
    </row>
    <row r="167" spans="1:82" ht="13.15" x14ac:dyDescent="0.4">
      <c r="A167" s="16">
        <v>1958</v>
      </c>
      <c r="B167" s="16">
        <v>0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16">
        <v>0</v>
      </c>
      <c r="BC167" s="16">
        <v>0</v>
      </c>
      <c r="BD167" s="16">
        <v>0</v>
      </c>
      <c r="BE167" s="16">
        <v>0</v>
      </c>
      <c r="BF167" s="16">
        <v>0</v>
      </c>
      <c r="BG167" s="16">
        <v>0</v>
      </c>
      <c r="BH167" s="16">
        <v>0</v>
      </c>
      <c r="BI167" s="16">
        <v>0</v>
      </c>
      <c r="BJ167" s="16">
        <v>0</v>
      </c>
      <c r="BK167" s="16">
        <v>0</v>
      </c>
      <c r="BL167" s="16">
        <v>0</v>
      </c>
      <c r="BM167" s="16">
        <v>0</v>
      </c>
      <c r="BN167" s="16">
        <v>0</v>
      </c>
      <c r="BO167" s="16">
        <v>0</v>
      </c>
      <c r="BP167" s="16"/>
      <c r="BQ167" s="26">
        <f t="shared" si="28"/>
        <v>0</v>
      </c>
      <c r="BR167" s="16">
        <f t="shared" si="29"/>
        <v>0</v>
      </c>
      <c r="BS167" s="16">
        <f t="shared" si="30"/>
        <v>0</v>
      </c>
      <c r="BT167" s="16">
        <f t="shared" si="31"/>
        <v>0</v>
      </c>
      <c r="BU167" s="16">
        <f t="shared" si="32"/>
        <v>0</v>
      </c>
      <c r="BV167" s="26">
        <f t="shared" si="33"/>
        <v>0</v>
      </c>
      <c r="BW167" s="26">
        <f t="shared" si="34"/>
        <v>0</v>
      </c>
      <c r="BX167" s="27">
        <f t="shared" si="36"/>
        <v>0</v>
      </c>
      <c r="BY167" s="28">
        <f t="shared" si="37"/>
        <v>0</v>
      </c>
      <c r="BZ167" s="28">
        <f t="shared" si="38"/>
        <v>0</v>
      </c>
      <c r="CA167" s="16">
        <f t="shared" si="39"/>
        <v>0</v>
      </c>
      <c r="CB167" s="28">
        <f t="shared" si="40"/>
        <v>0</v>
      </c>
      <c r="CC167" s="28">
        <f t="shared" si="35"/>
        <v>0</v>
      </c>
      <c r="CD167" s="28">
        <f t="shared" si="41"/>
        <v>0</v>
      </c>
    </row>
    <row r="168" spans="1:82" ht="13.15" x14ac:dyDescent="0.4">
      <c r="A168" s="16">
        <v>1959</v>
      </c>
      <c r="B168" s="16">
        <v>0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  <c r="BE168" s="16">
        <v>0</v>
      </c>
      <c r="BF168" s="16">
        <v>0</v>
      </c>
      <c r="BG168" s="16">
        <v>0</v>
      </c>
      <c r="BH168" s="16">
        <v>0</v>
      </c>
      <c r="BI168" s="16">
        <v>0</v>
      </c>
      <c r="BJ168" s="16">
        <v>0</v>
      </c>
      <c r="BK168" s="16">
        <v>0</v>
      </c>
      <c r="BL168" s="16">
        <v>0</v>
      </c>
      <c r="BM168" s="16">
        <v>0</v>
      </c>
      <c r="BN168" s="16">
        <v>0</v>
      </c>
      <c r="BO168" s="16">
        <v>0</v>
      </c>
      <c r="BP168" s="16"/>
      <c r="BQ168" s="26">
        <f t="shared" si="28"/>
        <v>0</v>
      </c>
      <c r="BR168" s="16">
        <f t="shared" si="29"/>
        <v>0</v>
      </c>
      <c r="BS168" s="16">
        <f t="shared" si="30"/>
        <v>0</v>
      </c>
      <c r="BT168" s="16">
        <f t="shared" si="31"/>
        <v>0</v>
      </c>
      <c r="BU168" s="16">
        <f t="shared" si="32"/>
        <v>0</v>
      </c>
      <c r="BV168" s="26">
        <f t="shared" si="33"/>
        <v>0</v>
      </c>
      <c r="BW168" s="26">
        <f t="shared" si="34"/>
        <v>0</v>
      </c>
      <c r="BX168" s="27">
        <f t="shared" si="36"/>
        <v>0</v>
      </c>
      <c r="BY168" s="28">
        <f t="shared" si="37"/>
        <v>0</v>
      </c>
      <c r="BZ168" s="28">
        <f t="shared" si="38"/>
        <v>0</v>
      </c>
      <c r="CA168" s="16">
        <f t="shared" si="39"/>
        <v>0</v>
      </c>
      <c r="CB168" s="28">
        <f t="shared" si="40"/>
        <v>0</v>
      </c>
      <c r="CC168" s="28">
        <f t="shared" si="35"/>
        <v>0</v>
      </c>
      <c r="CD168" s="28">
        <f t="shared" si="41"/>
        <v>0</v>
      </c>
    </row>
    <row r="169" spans="1:82" ht="13.15" x14ac:dyDescent="0.4">
      <c r="A169" s="16">
        <v>1960</v>
      </c>
      <c r="B169" s="16">
        <v>0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16">
        <v>0</v>
      </c>
      <c r="BC169" s="16">
        <v>0</v>
      </c>
      <c r="BD169" s="16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16"/>
      <c r="BQ169" s="26">
        <f t="shared" si="28"/>
        <v>0</v>
      </c>
      <c r="BR169" s="16">
        <f t="shared" si="29"/>
        <v>0</v>
      </c>
      <c r="BS169" s="16">
        <f t="shared" si="30"/>
        <v>0</v>
      </c>
      <c r="BT169" s="16">
        <f t="shared" si="31"/>
        <v>0</v>
      </c>
      <c r="BU169" s="16">
        <f t="shared" si="32"/>
        <v>0</v>
      </c>
      <c r="BV169" s="26">
        <f t="shared" si="33"/>
        <v>0</v>
      </c>
      <c r="BW169" s="26">
        <f t="shared" si="34"/>
        <v>0</v>
      </c>
      <c r="BX169" s="27">
        <f t="shared" si="36"/>
        <v>0</v>
      </c>
      <c r="BY169" s="28">
        <f t="shared" si="37"/>
        <v>0</v>
      </c>
      <c r="BZ169" s="28">
        <f t="shared" si="38"/>
        <v>0</v>
      </c>
      <c r="CA169" s="16">
        <f t="shared" si="39"/>
        <v>0</v>
      </c>
      <c r="CB169" s="28">
        <f t="shared" si="40"/>
        <v>0</v>
      </c>
      <c r="CC169" s="28">
        <f t="shared" si="35"/>
        <v>0</v>
      </c>
      <c r="CD169" s="28">
        <f t="shared" si="41"/>
        <v>0</v>
      </c>
    </row>
    <row r="170" spans="1:82" ht="13.15" x14ac:dyDescent="0.4">
      <c r="A170" s="16">
        <v>1961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16">
        <v>0</v>
      </c>
      <c r="BC170" s="16">
        <v>0</v>
      </c>
      <c r="BD170" s="16">
        <v>0</v>
      </c>
      <c r="BE170" s="16">
        <v>0</v>
      </c>
      <c r="BF170" s="16">
        <v>0</v>
      </c>
      <c r="BG170" s="16">
        <v>0</v>
      </c>
      <c r="BH170" s="16">
        <v>0</v>
      </c>
      <c r="BI170" s="16">
        <v>0</v>
      </c>
      <c r="BJ170" s="16">
        <v>0</v>
      </c>
      <c r="BK170" s="16">
        <v>0</v>
      </c>
      <c r="BL170" s="16">
        <v>0</v>
      </c>
      <c r="BM170" s="16">
        <v>0</v>
      </c>
      <c r="BN170" s="16">
        <v>0</v>
      </c>
      <c r="BO170" s="16">
        <v>0</v>
      </c>
      <c r="BP170" s="16"/>
      <c r="BQ170" s="26">
        <f t="shared" si="28"/>
        <v>0</v>
      </c>
      <c r="BR170" s="16">
        <f t="shared" si="29"/>
        <v>0</v>
      </c>
      <c r="BS170" s="16">
        <f t="shared" si="30"/>
        <v>0</v>
      </c>
      <c r="BT170" s="16">
        <f t="shared" si="31"/>
        <v>0</v>
      </c>
      <c r="BU170" s="16">
        <f t="shared" si="32"/>
        <v>0</v>
      </c>
      <c r="BV170" s="26">
        <f t="shared" si="33"/>
        <v>0</v>
      </c>
      <c r="BW170" s="26">
        <f t="shared" si="34"/>
        <v>0</v>
      </c>
      <c r="BX170" s="27">
        <f t="shared" si="36"/>
        <v>0</v>
      </c>
      <c r="BY170" s="28">
        <f t="shared" si="37"/>
        <v>0</v>
      </c>
      <c r="BZ170" s="28">
        <f t="shared" si="38"/>
        <v>0</v>
      </c>
      <c r="CA170" s="16">
        <f t="shared" si="39"/>
        <v>0</v>
      </c>
      <c r="CB170" s="28">
        <f t="shared" si="40"/>
        <v>0</v>
      </c>
      <c r="CC170" s="28">
        <f t="shared" si="35"/>
        <v>0</v>
      </c>
      <c r="CD170" s="28">
        <f t="shared" si="41"/>
        <v>0</v>
      </c>
    </row>
    <row r="171" spans="1:82" ht="13.15" x14ac:dyDescent="0.4">
      <c r="A171" s="16">
        <v>1962</v>
      </c>
      <c r="B171" s="16">
        <v>0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16">
        <v>0</v>
      </c>
      <c r="BC171" s="16">
        <v>0</v>
      </c>
      <c r="BD171" s="16">
        <v>0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0</v>
      </c>
      <c r="BM171" s="16">
        <v>0</v>
      </c>
      <c r="BN171" s="16">
        <v>0</v>
      </c>
      <c r="BO171" s="16">
        <v>0</v>
      </c>
      <c r="BP171" s="16"/>
      <c r="BQ171" s="26">
        <f t="shared" si="28"/>
        <v>0</v>
      </c>
      <c r="BR171" s="16">
        <f t="shared" si="29"/>
        <v>0</v>
      </c>
      <c r="BS171" s="16">
        <f t="shared" si="30"/>
        <v>0</v>
      </c>
      <c r="BT171" s="16">
        <f t="shared" si="31"/>
        <v>0</v>
      </c>
      <c r="BU171" s="16">
        <f t="shared" si="32"/>
        <v>0</v>
      </c>
      <c r="BV171" s="26">
        <f t="shared" si="33"/>
        <v>0</v>
      </c>
      <c r="BW171" s="26">
        <f t="shared" si="34"/>
        <v>0</v>
      </c>
      <c r="BX171" s="27">
        <f t="shared" si="36"/>
        <v>0</v>
      </c>
      <c r="BY171" s="28">
        <f t="shared" si="37"/>
        <v>0</v>
      </c>
      <c r="BZ171" s="28">
        <f t="shared" si="38"/>
        <v>0</v>
      </c>
      <c r="CA171" s="16">
        <f t="shared" si="39"/>
        <v>0</v>
      </c>
      <c r="CB171" s="28">
        <f t="shared" si="40"/>
        <v>0</v>
      </c>
      <c r="CC171" s="28">
        <f t="shared" si="35"/>
        <v>0</v>
      </c>
      <c r="CD171" s="28">
        <f t="shared" si="41"/>
        <v>0</v>
      </c>
    </row>
    <row r="172" spans="1:82" ht="13.15" x14ac:dyDescent="0.4">
      <c r="A172" s="16">
        <v>1963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0.7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16">
        <v>0</v>
      </c>
      <c r="BC172" s="16">
        <v>0</v>
      </c>
      <c r="BD172" s="16">
        <v>0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0</v>
      </c>
      <c r="BN172" s="16">
        <v>0</v>
      </c>
      <c r="BO172" s="16">
        <v>0</v>
      </c>
      <c r="BP172" s="16"/>
      <c r="BQ172" s="26">
        <f t="shared" si="28"/>
        <v>0</v>
      </c>
      <c r="BR172" s="16">
        <f t="shared" si="29"/>
        <v>0</v>
      </c>
      <c r="BS172" s="16">
        <f t="shared" si="30"/>
        <v>0</v>
      </c>
      <c r="BT172" s="16">
        <f t="shared" si="31"/>
        <v>0</v>
      </c>
      <c r="BU172" s="16">
        <f t="shared" si="32"/>
        <v>0</v>
      </c>
      <c r="BV172" s="26">
        <f t="shared" si="33"/>
        <v>0.7</v>
      </c>
      <c r="BW172" s="26">
        <f t="shared" si="34"/>
        <v>0</v>
      </c>
      <c r="BX172" s="27">
        <f t="shared" si="36"/>
        <v>0</v>
      </c>
      <c r="BY172" s="28">
        <f t="shared" si="37"/>
        <v>0.7</v>
      </c>
      <c r="BZ172" s="28">
        <f t="shared" si="38"/>
        <v>0.35</v>
      </c>
      <c r="CA172" s="16">
        <f t="shared" si="39"/>
        <v>0</v>
      </c>
      <c r="CB172" s="28">
        <f t="shared" si="40"/>
        <v>0</v>
      </c>
      <c r="CC172" s="28">
        <f t="shared" si="35"/>
        <v>0.7</v>
      </c>
      <c r="CD172" s="28">
        <f t="shared" si="41"/>
        <v>0.35</v>
      </c>
    </row>
    <row r="173" spans="1:82" ht="13.15" x14ac:dyDescent="0.4">
      <c r="A173" s="16">
        <v>1964</v>
      </c>
      <c r="B173" s="16">
        <v>0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6">
        <v>0</v>
      </c>
      <c r="BC173" s="16">
        <v>0</v>
      </c>
      <c r="BD173" s="16">
        <v>0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16"/>
      <c r="BQ173" s="26">
        <f t="shared" si="28"/>
        <v>0</v>
      </c>
      <c r="BR173" s="16">
        <f t="shared" si="29"/>
        <v>0</v>
      </c>
      <c r="BS173" s="16">
        <f t="shared" si="30"/>
        <v>0</v>
      </c>
      <c r="BT173" s="16">
        <f t="shared" si="31"/>
        <v>0</v>
      </c>
      <c r="BU173" s="16">
        <f t="shared" si="32"/>
        <v>0</v>
      </c>
      <c r="BV173" s="26">
        <f t="shared" si="33"/>
        <v>0</v>
      </c>
      <c r="BW173" s="26">
        <f t="shared" si="34"/>
        <v>0</v>
      </c>
      <c r="BX173" s="27">
        <f t="shared" si="36"/>
        <v>0</v>
      </c>
      <c r="BY173" s="28">
        <f t="shared" si="37"/>
        <v>0</v>
      </c>
      <c r="BZ173" s="28">
        <f t="shared" si="38"/>
        <v>0.35</v>
      </c>
      <c r="CA173" s="16">
        <f t="shared" si="39"/>
        <v>0</v>
      </c>
      <c r="CB173" s="28">
        <f t="shared" si="40"/>
        <v>0</v>
      </c>
      <c r="CC173" s="28">
        <f t="shared" si="35"/>
        <v>0</v>
      </c>
      <c r="CD173" s="28">
        <f t="shared" si="41"/>
        <v>0.35</v>
      </c>
    </row>
    <row r="174" spans="1:82" ht="13.15" x14ac:dyDescent="0.4">
      <c r="A174" s="16">
        <v>1965</v>
      </c>
      <c r="B174" s="16">
        <v>0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  <c r="AO174" s="16">
        <v>0</v>
      </c>
      <c r="AP174" s="16">
        <v>0</v>
      </c>
      <c r="AQ174" s="16">
        <v>0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16">
        <v>0</v>
      </c>
      <c r="BC174" s="16">
        <v>0</v>
      </c>
      <c r="BD174" s="16">
        <v>0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0</v>
      </c>
      <c r="BN174" s="16">
        <v>0</v>
      </c>
      <c r="BO174" s="16">
        <v>0</v>
      </c>
      <c r="BP174" s="16"/>
      <c r="BQ174" s="26">
        <f t="shared" si="28"/>
        <v>0</v>
      </c>
      <c r="BR174" s="16">
        <f t="shared" si="29"/>
        <v>0</v>
      </c>
      <c r="BS174" s="16">
        <f t="shared" si="30"/>
        <v>0</v>
      </c>
      <c r="BT174" s="16">
        <f t="shared" si="31"/>
        <v>0</v>
      </c>
      <c r="BU174" s="16">
        <f t="shared" si="32"/>
        <v>0</v>
      </c>
      <c r="BV174" s="26">
        <f t="shared" si="33"/>
        <v>0</v>
      </c>
      <c r="BW174" s="26">
        <f t="shared" si="34"/>
        <v>0</v>
      </c>
      <c r="BX174" s="27">
        <f t="shared" si="36"/>
        <v>0</v>
      </c>
      <c r="BY174" s="28">
        <f t="shared" si="37"/>
        <v>0</v>
      </c>
      <c r="BZ174" s="28">
        <f t="shared" si="38"/>
        <v>0</v>
      </c>
      <c r="CA174" s="16">
        <f t="shared" si="39"/>
        <v>0</v>
      </c>
      <c r="CB174" s="28">
        <f t="shared" si="40"/>
        <v>0</v>
      </c>
      <c r="CC174" s="28">
        <f t="shared" si="35"/>
        <v>0</v>
      </c>
      <c r="CD174" s="28">
        <f t="shared" si="41"/>
        <v>0</v>
      </c>
    </row>
    <row r="175" spans="1:82" ht="13.15" x14ac:dyDescent="0.4">
      <c r="A175" s="16">
        <v>1966</v>
      </c>
      <c r="B175" s="16">
        <v>0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16">
        <v>0</v>
      </c>
      <c r="BC175" s="16">
        <v>0</v>
      </c>
      <c r="BD175" s="16">
        <v>0</v>
      </c>
      <c r="BE175" s="16">
        <v>0</v>
      </c>
      <c r="BF175" s="16">
        <v>0</v>
      </c>
      <c r="BG175" s="16">
        <v>0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0</v>
      </c>
      <c r="BN175" s="16">
        <v>0</v>
      </c>
      <c r="BO175" s="16">
        <v>0</v>
      </c>
      <c r="BP175" s="16"/>
      <c r="BQ175" s="26">
        <f t="shared" si="28"/>
        <v>0</v>
      </c>
      <c r="BR175" s="16">
        <f t="shared" si="29"/>
        <v>0</v>
      </c>
      <c r="BS175" s="16">
        <f t="shared" si="30"/>
        <v>0</v>
      </c>
      <c r="BT175" s="16">
        <f t="shared" si="31"/>
        <v>0</v>
      </c>
      <c r="BU175" s="16">
        <f t="shared" si="32"/>
        <v>0</v>
      </c>
      <c r="BV175" s="26">
        <f t="shared" si="33"/>
        <v>0</v>
      </c>
      <c r="BW175" s="26">
        <f t="shared" si="34"/>
        <v>0</v>
      </c>
      <c r="BX175" s="27">
        <f t="shared" si="36"/>
        <v>0</v>
      </c>
      <c r="BY175" s="28">
        <f t="shared" si="37"/>
        <v>0</v>
      </c>
      <c r="BZ175" s="28">
        <f t="shared" si="38"/>
        <v>0</v>
      </c>
      <c r="CA175" s="16">
        <f t="shared" si="39"/>
        <v>0</v>
      </c>
      <c r="CB175" s="28">
        <f t="shared" si="40"/>
        <v>0</v>
      </c>
      <c r="CC175" s="28">
        <f t="shared" si="35"/>
        <v>0</v>
      </c>
      <c r="CD175" s="28">
        <f t="shared" si="41"/>
        <v>0</v>
      </c>
    </row>
    <row r="176" spans="1:82" ht="13.15" x14ac:dyDescent="0.4">
      <c r="A176" s="16">
        <v>1967</v>
      </c>
      <c r="B176" s="16">
        <v>0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>
        <v>0</v>
      </c>
      <c r="AO176" s="16">
        <v>0</v>
      </c>
      <c r="AP176" s="16">
        <v>0</v>
      </c>
      <c r="AQ176" s="16">
        <v>0</v>
      </c>
      <c r="AR176" s="16">
        <v>0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16">
        <v>0</v>
      </c>
      <c r="BC176" s="16">
        <v>0</v>
      </c>
      <c r="BD176" s="16">
        <v>0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0</v>
      </c>
      <c r="BM176" s="16">
        <v>0</v>
      </c>
      <c r="BN176" s="16">
        <v>0</v>
      </c>
      <c r="BO176" s="16">
        <v>0</v>
      </c>
      <c r="BP176" s="16"/>
      <c r="BQ176" s="26">
        <f t="shared" si="28"/>
        <v>0</v>
      </c>
      <c r="BR176" s="16">
        <f t="shared" si="29"/>
        <v>0</v>
      </c>
      <c r="BS176" s="16">
        <f t="shared" si="30"/>
        <v>0</v>
      </c>
      <c r="BT176" s="16">
        <f t="shared" si="31"/>
        <v>0</v>
      </c>
      <c r="BU176" s="16">
        <f t="shared" si="32"/>
        <v>0</v>
      </c>
      <c r="BV176" s="26">
        <f t="shared" si="33"/>
        <v>0</v>
      </c>
      <c r="BW176" s="26">
        <f t="shared" si="34"/>
        <v>0</v>
      </c>
      <c r="BX176" s="27">
        <f t="shared" si="36"/>
        <v>0</v>
      </c>
      <c r="BY176" s="28">
        <f t="shared" si="37"/>
        <v>0</v>
      </c>
      <c r="BZ176" s="28">
        <f t="shared" si="38"/>
        <v>0</v>
      </c>
      <c r="CA176" s="16">
        <f t="shared" si="39"/>
        <v>0</v>
      </c>
      <c r="CB176" s="28">
        <f t="shared" si="40"/>
        <v>0</v>
      </c>
      <c r="CC176" s="28">
        <f t="shared" si="35"/>
        <v>0</v>
      </c>
      <c r="CD176" s="28">
        <f t="shared" si="41"/>
        <v>0</v>
      </c>
    </row>
    <row r="177" spans="1:82" ht="13.15" x14ac:dyDescent="0.4">
      <c r="A177" s="16">
        <v>1968</v>
      </c>
      <c r="B177" s="16">
        <v>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16">
        <v>0</v>
      </c>
      <c r="BC177" s="16">
        <v>0</v>
      </c>
      <c r="BD177" s="16">
        <v>0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0</v>
      </c>
      <c r="BN177" s="16">
        <v>0</v>
      </c>
      <c r="BO177" s="16">
        <v>0</v>
      </c>
      <c r="BP177" s="16"/>
      <c r="BQ177" s="26">
        <f t="shared" si="28"/>
        <v>0</v>
      </c>
      <c r="BR177" s="16">
        <f t="shared" si="29"/>
        <v>0</v>
      </c>
      <c r="BS177" s="16">
        <f t="shared" si="30"/>
        <v>0</v>
      </c>
      <c r="BT177" s="16">
        <f t="shared" si="31"/>
        <v>0</v>
      </c>
      <c r="BU177" s="16">
        <f t="shared" si="32"/>
        <v>0</v>
      </c>
      <c r="BV177" s="26">
        <f t="shared" si="33"/>
        <v>0</v>
      </c>
      <c r="BW177" s="26">
        <f t="shared" si="34"/>
        <v>0</v>
      </c>
      <c r="BX177" s="27">
        <f t="shared" si="36"/>
        <v>0</v>
      </c>
      <c r="BY177" s="28">
        <f t="shared" si="37"/>
        <v>0</v>
      </c>
      <c r="BZ177" s="28">
        <f t="shared" si="38"/>
        <v>0</v>
      </c>
      <c r="CA177" s="16">
        <f t="shared" si="39"/>
        <v>0</v>
      </c>
      <c r="CB177" s="28">
        <f t="shared" si="40"/>
        <v>0</v>
      </c>
      <c r="CC177" s="28">
        <f t="shared" si="35"/>
        <v>0</v>
      </c>
      <c r="CD177" s="28">
        <f t="shared" si="41"/>
        <v>0</v>
      </c>
    </row>
    <row r="178" spans="1:82" ht="13.15" x14ac:dyDescent="0.4">
      <c r="A178" s="16">
        <v>1969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16">
        <v>0</v>
      </c>
      <c r="AO178" s="16">
        <v>0</v>
      </c>
      <c r="AP178" s="16">
        <v>0</v>
      </c>
      <c r="AQ178" s="16">
        <v>0</v>
      </c>
      <c r="AR178" s="16">
        <v>0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>
        <v>0</v>
      </c>
      <c r="AY178" s="16">
        <v>0</v>
      </c>
      <c r="AZ178" s="16">
        <v>0</v>
      </c>
      <c r="BA178" s="16">
        <v>0</v>
      </c>
      <c r="BB178" s="16">
        <v>0</v>
      </c>
      <c r="BC178" s="16">
        <v>0</v>
      </c>
      <c r="BD178" s="16">
        <v>0</v>
      </c>
      <c r="BE178" s="16">
        <v>0</v>
      </c>
      <c r="BF178" s="16">
        <v>0</v>
      </c>
      <c r="BG178" s="16">
        <v>0</v>
      </c>
      <c r="BH178" s="16">
        <v>0</v>
      </c>
      <c r="BI178" s="16">
        <v>0</v>
      </c>
      <c r="BJ178" s="16">
        <v>0</v>
      </c>
      <c r="BK178" s="16">
        <v>0</v>
      </c>
      <c r="BL178" s="16">
        <v>0</v>
      </c>
      <c r="BM178" s="16">
        <v>0</v>
      </c>
      <c r="BN178" s="16">
        <v>0</v>
      </c>
      <c r="BO178" s="16">
        <v>0</v>
      </c>
      <c r="BP178" s="16"/>
      <c r="BQ178" s="26">
        <f t="shared" si="28"/>
        <v>0</v>
      </c>
      <c r="BR178" s="16">
        <f t="shared" si="29"/>
        <v>0</v>
      </c>
      <c r="BS178" s="16">
        <f t="shared" si="30"/>
        <v>0</v>
      </c>
      <c r="BT178" s="16">
        <f t="shared" si="31"/>
        <v>0</v>
      </c>
      <c r="BU178" s="16">
        <f t="shared" si="32"/>
        <v>0</v>
      </c>
      <c r="BV178" s="26">
        <f t="shared" si="33"/>
        <v>0</v>
      </c>
      <c r="BW178" s="26">
        <f t="shared" si="34"/>
        <v>0</v>
      </c>
      <c r="BX178" s="27">
        <f t="shared" si="36"/>
        <v>0</v>
      </c>
      <c r="BY178" s="28">
        <f t="shared" si="37"/>
        <v>0</v>
      </c>
      <c r="BZ178" s="28">
        <f t="shared" si="38"/>
        <v>0</v>
      </c>
      <c r="CA178" s="16">
        <f t="shared" si="39"/>
        <v>0</v>
      </c>
      <c r="CB178" s="28">
        <f t="shared" si="40"/>
        <v>0</v>
      </c>
      <c r="CC178" s="28">
        <f t="shared" si="35"/>
        <v>0</v>
      </c>
      <c r="CD178" s="28">
        <f t="shared" si="41"/>
        <v>0</v>
      </c>
    </row>
    <row r="179" spans="1:82" ht="13.15" x14ac:dyDescent="0.4">
      <c r="A179" s="16">
        <v>1970</v>
      </c>
      <c r="B179" s="16">
        <v>0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0</v>
      </c>
      <c r="AX179" s="16">
        <v>0</v>
      </c>
      <c r="AY179" s="16">
        <v>0</v>
      </c>
      <c r="AZ179" s="16">
        <v>0</v>
      </c>
      <c r="BA179" s="16">
        <v>0</v>
      </c>
      <c r="BB179" s="16">
        <v>0</v>
      </c>
      <c r="BC179" s="16">
        <v>0</v>
      </c>
      <c r="BD179" s="16">
        <v>0</v>
      </c>
      <c r="BE179" s="16">
        <v>0</v>
      </c>
      <c r="BF179" s="16">
        <v>0</v>
      </c>
      <c r="BG179" s="16">
        <v>0</v>
      </c>
      <c r="BH179" s="16">
        <v>0</v>
      </c>
      <c r="BI179" s="16">
        <v>0</v>
      </c>
      <c r="BJ179" s="16">
        <v>0</v>
      </c>
      <c r="BK179" s="16">
        <v>0</v>
      </c>
      <c r="BL179" s="16">
        <v>0</v>
      </c>
      <c r="BM179" s="16">
        <v>0</v>
      </c>
      <c r="BN179" s="16">
        <v>0</v>
      </c>
      <c r="BO179" s="16">
        <v>0</v>
      </c>
      <c r="BP179" s="16"/>
      <c r="BQ179" s="26">
        <f t="shared" si="28"/>
        <v>0</v>
      </c>
      <c r="BR179" s="16">
        <f t="shared" si="29"/>
        <v>0</v>
      </c>
      <c r="BS179" s="16">
        <f t="shared" si="30"/>
        <v>0</v>
      </c>
      <c r="BT179" s="16">
        <f t="shared" si="31"/>
        <v>0</v>
      </c>
      <c r="BU179" s="16">
        <f t="shared" si="32"/>
        <v>0</v>
      </c>
      <c r="BV179" s="26">
        <f t="shared" si="33"/>
        <v>0</v>
      </c>
      <c r="BW179" s="26">
        <f t="shared" si="34"/>
        <v>0</v>
      </c>
      <c r="BX179" s="27">
        <f t="shared" si="36"/>
        <v>0</v>
      </c>
      <c r="BY179" s="28">
        <f t="shared" si="37"/>
        <v>0</v>
      </c>
      <c r="BZ179" s="28">
        <f t="shared" si="38"/>
        <v>0</v>
      </c>
      <c r="CA179" s="16">
        <f t="shared" si="39"/>
        <v>0</v>
      </c>
      <c r="CB179" s="28">
        <f t="shared" si="40"/>
        <v>0</v>
      </c>
      <c r="CC179" s="28">
        <f t="shared" si="35"/>
        <v>0</v>
      </c>
      <c r="CD179" s="28">
        <f t="shared" si="41"/>
        <v>0</v>
      </c>
    </row>
    <row r="180" spans="1:82" ht="13.15" x14ac:dyDescent="0.4">
      <c r="A180" s="16">
        <v>1971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0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0</v>
      </c>
      <c r="AX180" s="16">
        <v>0</v>
      </c>
      <c r="AY180" s="16">
        <v>0</v>
      </c>
      <c r="AZ180" s="16">
        <v>0</v>
      </c>
      <c r="BA180" s="16">
        <v>0</v>
      </c>
      <c r="BB180" s="16">
        <v>0</v>
      </c>
      <c r="BC180" s="16">
        <v>0</v>
      </c>
      <c r="BD180" s="16">
        <v>0</v>
      </c>
      <c r="BE180" s="16">
        <v>0</v>
      </c>
      <c r="BF180" s="16">
        <v>0</v>
      </c>
      <c r="BG180" s="16">
        <v>0</v>
      </c>
      <c r="BH180" s="16">
        <v>0</v>
      </c>
      <c r="BI180" s="16">
        <v>0</v>
      </c>
      <c r="BJ180" s="16">
        <v>0.14000000000000001</v>
      </c>
      <c r="BK180" s="16">
        <v>0</v>
      </c>
      <c r="BL180" s="16">
        <v>0</v>
      </c>
      <c r="BM180" s="16">
        <v>0</v>
      </c>
      <c r="BN180" s="16">
        <v>0</v>
      </c>
      <c r="BO180" s="16">
        <v>0</v>
      </c>
      <c r="BP180" s="16"/>
      <c r="BQ180" s="26">
        <f t="shared" si="28"/>
        <v>0</v>
      </c>
      <c r="BR180" s="16">
        <f t="shared" si="29"/>
        <v>0</v>
      </c>
      <c r="BS180" s="16">
        <f t="shared" si="30"/>
        <v>0</v>
      </c>
      <c r="BT180" s="16">
        <f t="shared" si="31"/>
        <v>0</v>
      </c>
      <c r="BU180" s="16">
        <f t="shared" si="32"/>
        <v>0</v>
      </c>
      <c r="BV180" s="26">
        <f t="shared" si="33"/>
        <v>0.14000000000000001</v>
      </c>
      <c r="BW180" s="26">
        <f t="shared" si="34"/>
        <v>0</v>
      </c>
      <c r="BX180" s="27">
        <f t="shared" si="36"/>
        <v>0</v>
      </c>
      <c r="BY180" s="28">
        <f t="shared" si="37"/>
        <v>0.14000000000000001</v>
      </c>
      <c r="BZ180" s="28">
        <f t="shared" si="38"/>
        <v>7.0000000000000007E-2</v>
      </c>
      <c r="CA180" s="16">
        <f t="shared" si="39"/>
        <v>0</v>
      </c>
      <c r="CB180" s="28">
        <f t="shared" si="40"/>
        <v>0</v>
      </c>
      <c r="CC180" s="28">
        <f t="shared" si="35"/>
        <v>0.14000000000000001</v>
      </c>
      <c r="CD180" s="28">
        <f t="shared" si="41"/>
        <v>7.0000000000000007E-2</v>
      </c>
    </row>
    <row r="181" spans="1:82" ht="13.15" x14ac:dyDescent="0.4">
      <c r="A181" s="16">
        <v>1972</v>
      </c>
      <c r="B181" s="16">
        <v>0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0</v>
      </c>
      <c r="AX181" s="16">
        <v>0</v>
      </c>
      <c r="AY181" s="16">
        <v>0</v>
      </c>
      <c r="AZ181" s="16">
        <v>0</v>
      </c>
      <c r="BA181" s="16">
        <v>0</v>
      </c>
      <c r="BB181" s="16">
        <v>0</v>
      </c>
      <c r="BC181" s="16">
        <v>0</v>
      </c>
      <c r="BD181" s="16">
        <v>0</v>
      </c>
      <c r="BE181" s="16">
        <v>0</v>
      </c>
      <c r="BF181" s="16">
        <v>0</v>
      </c>
      <c r="BG181" s="16">
        <v>0</v>
      </c>
      <c r="BH181" s="16">
        <v>0</v>
      </c>
      <c r="BI181" s="16">
        <v>0</v>
      </c>
      <c r="BJ181" s="16">
        <v>0</v>
      </c>
      <c r="BK181" s="16">
        <v>0</v>
      </c>
      <c r="BL181" s="16">
        <v>0</v>
      </c>
      <c r="BM181" s="16">
        <v>0</v>
      </c>
      <c r="BN181" s="16">
        <v>0</v>
      </c>
      <c r="BO181" s="16">
        <v>0</v>
      </c>
      <c r="BP181" s="16"/>
      <c r="BQ181" s="26">
        <f t="shared" si="28"/>
        <v>0</v>
      </c>
      <c r="BR181" s="16">
        <f t="shared" si="29"/>
        <v>0</v>
      </c>
      <c r="BS181" s="16">
        <f t="shared" si="30"/>
        <v>0</v>
      </c>
      <c r="BT181" s="16">
        <f t="shared" si="31"/>
        <v>0</v>
      </c>
      <c r="BU181" s="16">
        <f t="shared" si="32"/>
        <v>0</v>
      </c>
      <c r="BV181" s="26">
        <f t="shared" si="33"/>
        <v>0</v>
      </c>
      <c r="BW181" s="26">
        <f t="shared" si="34"/>
        <v>0</v>
      </c>
      <c r="BX181" s="27">
        <f t="shared" si="36"/>
        <v>0</v>
      </c>
      <c r="BY181" s="28">
        <f t="shared" si="37"/>
        <v>0</v>
      </c>
      <c r="BZ181" s="28">
        <f t="shared" si="38"/>
        <v>7.0000000000000007E-2</v>
      </c>
      <c r="CA181" s="16">
        <f t="shared" si="39"/>
        <v>0</v>
      </c>
      <c r="CB181" s="28">
        <f t="shared" si="40"/>
        <v>0</v>
      </c>
      <c r="CC181" s="28">
        <f t="shared" si="35"/>
        <v>0</v>
      </c>
      <c r="CD181" s="28">
        <f t="shared" si="41"/>
        <v>7.0000000000000007E-2</v>
      </c>
    </row>
    <row r="182" spans="1:82" ht="13.15" x14ac:dyDescent="0.4">
      <c r="A182" s="16">
        <v>1973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16">
        <v>0</v>
      </c>
      <c r="BC182" s="16">
        <v>0</v>
      </c>
      <c r="BD182" s="16">
        <v>0</v>
      </c>
      <c r="BE182" s="16">
        <v>0</v>
      </c>
      <c r="BF182" s="16">
        <v>0</v>
      </c>
      <c r="BG182" s="16">
        <v>0</v>
      </c>
      <c r="BH182" s="16">
        <v>0</v>
      </c>
      <c r="BI182" s="16">
        <v>0</v>
      </c>
      <c r="BJ182" s="16">
        <v>0</v>
      </c>
      <c r="BK182" s="16">
        <v>0</v>
      </c>
      <c r="BL182" s="16">
        <v>0</v>
      </c>
      <c r="BM182" s="16">
        <v>0</v>
      </c>
      <c r="BN182" s="16">
        <v>0</v>
      </c>
      <c r="BO182" s="16">
        <v>0</v>
      </c>
      <c r="BP182" s="16"/>
      <c r="BQ182" s="26">
        <f t="shared" si="28"/>
        <v>0</v>
      </c>
      <c r="BR182" s="16">
        <f t="shared" si="29"/>
        <v>0</v>
      </c>
      <c r="BS182" s="16">
        <f t="shared" si="30"/>
        <v>0</v>
      </c>
      <c r="BT182" s="16">
        <f t="shared" si="31"/>
        <v>0</v>
      </c>
      <c r="BU182" s="16">
        <f t="shared" si="32"/>
        <v>0</v>
      </c>
      <c r="BV182" s="26">
        <f t="shared" si="33"/>
        <v>0</v>
      </c>
      <c r="BW182" s="26">
        <f t="shared" si="34"/>
        <v>0</v>
      </c>
      <c r="BX182" s="27">
        <f t="shared" si="36"/>
        <v>0</v>
      </c>
      <c r="BY182" s="28">
        <f t="shared" si="37"/>
        <v>0</v>
      </c>
      <c r="BZ182" s="28">
        <f t="shared" si="38"/>
        <v>0</v>
      </c>
      <c r="CA182" s="16">
        <f t="shared" si="39"/>
        <v>0</v>
      </c>
      <c r="CB182" s="28">
        <f t="shared" si="40"/>
        <v>0</v>
      </c>
      <c r="CC182" s="28">
        <f t="shared" si="35"/>
        <v>0</v>
      </c>
      <c r="CD182" s="28">
        <f t="shared" si="41"/>
        <v>0</v>
      </c>
    </row>
    <row r="183" spans="1:82" ht="13.15" x14ac:dyDescent="0.4">
      <c r="A183" s="16">
        <v>1974</v>
      </c>
      <c r="B183" s="16">
        <v>0</v>
      </c>
      <c r="C183" s="16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8.2200000000000006</v>
      </c>
      <c r="AO183" s="16">
        <v>0</v>
      </c>
      <c r="AP183" s="16">
        <v>0</v>
      </c>
      <c r="AQ183" s="16">
        <v>0</v>
      </c>
      <c r="AR183" s="16">
        <v>0</v>
      </c>
      <c r="AS183" s="16">
        <v>0</v>
      </c>
      <c r="AT183" s="16">
        <v>0</v>
      </c>
      <c r="AU183" s="16">
        <v>0</v>
      </c>
      <c r="AV183" s="16">
        <v>0</v>
      </c>
      <c r="AW183" s="16">
        <v>0</v>
      </c>
      <c r="AX183" s="16">
        <v>0</v>
      </c>
      <c r="AY183" s="16">
        <v>0</v>
      </c>
      <c r="AZ183" s="16">
        <v>0</v>
      </c>
      <c r="BA183" s="16">
        <v>0</v>
      </c>
      <c r="BB183" s="16">
        <v>0</v>
      </c>
      <c r="BC183" s="16">
        <v>0</v>
      </c>
      <c r="BD183" s="16">
        <v>0</v>
      </c>
      <c r="BE183" s="16">
        <v>0</v>
      </c>
      <c r="BF183" s="16">
        <v>0</v>
      </c>
      <c r="BG183" s="16">
        <v>0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16"/>
      <c r="BQ183" s="26">
        <f t="shared" si="28"/>
        <v>0</v>
      </c>
      <c r="BR183" s="16">
        <f t="shared" si="29"/>
        <v>0</v>
      </c>
      <c r="BS183" s="16">
        <f t="shared" si="30"/>
        <v>8.2200000000000006</v>
      </c>
      <c r="BT183" s="16">
        <f t="shared" si="31"/>
        <v>0</v>
      </c>
      <c r="BU183" s="16">
        <f t="shared" si="32"/>
        <v>8.2200000000000006</v>
      </c>
      <c r="BV183" s="26">
        <f t="shared" si="33"/>
        <v>0</v>
      </c>
      <c r="BW183" s="26">
        <f t="shared" si="34"/>
        <v>0</v>
      </c>
      <c r="BX183" s="27">
        <f t="shared" si="36"/>
        <v>0</v>
      </c>
      <c r="BY183" s="28">
        <f t="shared" si="37"/>
        <v>8.2200000000000006</v>
      </c>
      <c r="BZ183" s="28">
        <f t="shared" si="38"/>
        <v>4.1100000000000003</v>
      </c>
      <c r="CA183" s="16">
        <f t="shared" si="39"/>
        <v>8.2200000000000006</v>
      </c>
      <c r="CB183" s="28">
        <f t="shared" si="40"/>
        <v>4.1100000000000003</v>
      </c>
      <c r="CC183" s="28">
        <f t="shared" si="35"/>
        <v>0</v>
      </c>
      <c r="CD183" s="28">
        <f t="shared" si="41"/>
        <v>0</v>
      </c>
    </row>
    <row r="184" spans="1:82" ht="13.15" x14ac:dyDescent="0.4">
      <c r="A184" s="16">
        <v>1975</v>
      </c>
      <c r="B184" s="16">
        <v>0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0</v>
      </c>
      <c r="AE184" s="16">
        <v>0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>
        <v>8.2200000000000006</v>
      </c>
      <c r="AO184" s="16">
        <v>0</v>
      </c>
      <c r="AP184" s="16">
        <v>0</v>
      </c>
      <c r="AQ184" s="16">
        <v>0</v>
      </c>
      <c r="AR184" s="16">
        <v>0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16">
        <v>0</v>
      </c>
      <c r="BC184" s="16">
        <v>0</v>
      </c>
      <c r="BD184" s="16">
        <v>0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0</v>
      </c>
      <c r="BM184" s="16">
        <v>0</v>
      </c>
      <c r="BN184" s="16">
        <v>0</v>
      </c>
      <c r="BO184" s="16">
        <v>0</v>
      </c>
      <c r="BP184" s="16"/>
      <c r="BQ184" s="26">
        <f t="shared" si="28"/>
        <v>0</v>
      </c>
      <c r="BR184" s="16">
        <f t="shared" si="29"/>
        <v>0</v>
      </c>
      <c r="BS184" s="16">
        <f t="shared" si="30"/>
        <v>8.2200000000000006</v>
      </c>
      <c r="BT184" s="16">
        <f t="shared" si="31"/>
        <v>0</v>
      </c>
      <c r="BU184" s="16">
        <f t="shared" si="32"/>
        <v>8.2200000000000006</v>
      </c>
      <c r="BV184" s="26">
        <f t="shared" si="33"/>
        <v>0</v>
      </c>
      <c r="BW184" s="26">
        <f t="shared" si="34"/>
        <v>0</v>
      </c>
      <c r="BX184" s="27">
        <f t="shared" si="36"/>
        <v>0</v>
      </c>
      <c r="BY184" s="28">
        <f t="shared" si="37"/>
        <v>8.2200000000000006</v>
      </c>
      <c r="BZ184" s="28">
        <f t="shared" si="38"/>
        <v>8.2200000000000006</v>
      </c>
      <c r="CA184" s="16">
        <f t="shared" si="39"/>
        <v>8.2200000000000006</v>
      </c>
      <c r="CB184" s="28">
        <f t="shared" si="40"/>
        <v>8.2200000000000006</v>
      </c>
      <c r="CC184" s="28">
        <f t="shared" si="35"/>
        <v>0</v>
      </c>
      <c r="CD184" s="28">
        <f t="shared" si="41"/>
        <v>0</v>
      </c>
    </row>
    <row r="185" spans="1:82" ht="13.15" x14ac:dyDescent="0.4">
      <c r="A185" s="16">
        <v>1976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8.2200000000000006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0.38</v>
      </c>
      <c r="AX185" s="16">
        <v>0</v>
      </c>
      <c r="AY185" s="16">
        <v>0</v>
      </c>
      <c r="AZ185" s="16">
        <v>0</v>
      </c>
      <c r="BA185" s="16">
        <v>0</v>
      </c>
      <c r="BB185" s="16">
        <v>0</v>
      </c>
      <c r="BC185" s="16">
        <v>0</v>
      </c>
      <c r="BD185" s="16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0</v>
      </c>
      <c r="BM185" s="16">
        <v>0</v>
      </c>
      <c r="BN185" s="16">
        <v>0</v>
      </c>
      <c r="BO185" s="16">
        <v>0</v>
      </c>
      <c r="BP185" s="16"/>
      <c r="BQ185" s="26">
        <f t="shared" si="28"/>
        <v>0</v>
      </c>
      <c r="BR185" s="16">
        <f t="shared" si="29"/>
        <v>0</v>
      </c>
      <c r="BS185" s="16">
        <f t="shared" si="30"/>
        <v>8.2200000000000006</v>
      </c>
      <c r="BT185" s="16">
        <f t="shared" si="31"/>
        <v>0</v>
      </c>
      <c r="BU185" s="16">
        <f t="shared" si="32"/>
        <v>8.2200000000000006</v>
      </c>
      <c r="BV185" s="26">
        <f t="shared" si="33"/>
        <v>0.38</v>
      </c>
      <c r="BW185" s="26">
        <f t="shared" si="34"/>
        <v>0</v>
      </c>
      <c r="BX185" s="27">
        <f t="shared" si="36"/>
        <v>0</v>
      </c>
      <c r="BY185" s="28">
        <f t="shared" si="37"/>
        <v>8.6000000000000014</v>
      </c>
      <c r="BZ185" s="28">
        <f t="shared" si="38"/>
        <v>8.41</v>
      </c>
      <c r="CA185" s="16">
        <f t="shared" si="39"/>
        <v>8.2200000000000006</v>
      </c>
      <c r="CB185" s="28">
        <f t="shared" si="40"/>
        <v>8.2200000000000006</v>
      </c>
      <c r="CC185" s="28">
        <f t="shared" si="35"/>
        <v>0.38000000000000078</v>
      </c>
      <c r="CD185" s="28">
        <f t="shared" si="41"/>
        <v>0.19000000000000039</v>
      </c>
    </row>
    <row r="186" spans="1:82" ht="13.15" x14ac:dyDescent="0.4">
      <c r="A186" s="16">
        <v>1977</v>
      </c>
      <c r="B186" s="16">
        <v>0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0.36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1.52</v>
      </c>
      <c r="AM186" s="16">
        <v>0</v>
      </c>
      <c r="AN186" s="16">
        <v>0</v>
      </c>
      <c r="AO186" s="16">
        <v>0</v>
      </c>
      <c r="AP186" s="16">
        <v>0</v>
      </c>
      <c r="AQ186" s="16">
        <v>0</v>
      </c>
      <c r="AR186" s="16">
        <v>0</v>
      </c>
      <c r="AS186" s="16">
        <v>0</v>
      </c>
      <c r="AT186" s="16">
        <v>0</v>
      </c>
      <c r="AU186" s="16">
        <v>0</v>
      </c>
      <c r="AV186" s="16">
        <v>0</v>
      </c>
      <c r="AW186" s="16">
        <v>0.38</v>
      </c>
      <c r="AX186" s="16">
        <v>0</v>
      </c>
      <c r="AY186" s="16">
        <v>0</v>
      </c>
      <c r="AZ186" s="16">
        <v>0</v>
      </c>
      <c r="BA186" s="16">
        <v>0</v>
      </c>
      <c r="BB186" s="16">
        <v>0</v>
      </c>
      <c r="BC186" s="16">
        <v>0</v>
      </c>
      <c r="BD186" s="16">
        <v>0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16"/>
      <c r="BQ186" s="26">
        <f t="shared" si="28"/>
        <v>0.36</v>
      </c>
      <c r="BR186" s="16">
        <f t="shared" si="29"/>
        <v>0</v>
      </c>
      <c r="BS186" s="16">
        <f t="shared" si="30"/>
        <v>1.52</v>
      </c>
      <c r="BT186" s="16">
        <f t="shared" si="31"/>
        <v>0</v>
      </c>
      <c r="BU186" s="16">
        <f t="shared" si="32"/>
        <v>1.52</v>
      </c>
      <c r="BV186" s="26">
        <f t="shared" si="33"/>
        <v>0.38</v>
      </c>
      <c r="BW186" s="26">
        <f t="shared" si="34"/>
        <v>0</v>
      </c>
      <c r="BX186" s="27">
        <f t="shared" si="36"/>
        <v>0</v>
      </c>
      <c r="BY186" s="28">
        <f t="shared" si="37"/>
        <v>2.2599999999999998</v>
      </c>
      <c r="BZ186" s="28">
        <f t="shared" si="38"/>
        <v>5.4300000000000006</v>
      </c>
      <c r="CA186" s="16">
        <f t="shared" si="39"/>
        <v>1.52</v>
      </c>
      <c r="CB186" s="28">
        <f t="shared" si="40"/>
        <v>4.87</v>
      </c>
      <c r="CC186" s="28">
        <f t="shared" si="35"/>
        <v>0.73999999999999977</v>
      </c>
      <c r="CD186" s="28">
        <f t="shared" si="41"/>
        <v>0.56000000000000028</v>
      </c>
    </row>
    <row r="187" spans="1:82" ht="13.15" x14ac:dyDescent="0.4">
      <c r="A187" s="16">
        <v>1978</v>
      </c>
      <c r="B187" s="16">
        <v>0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0.36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1.52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0</v>
      </c>
      <c r="BB187" s="16">
        <v>0</v>
      </c>
      <c r="BC187" s="16">
        <v>0</v>
      </c>
      <c r="BD187" s="16">
        <v>0</v>
      </c>
      <c r="BE187" s="16">
        <v>0</v>
      </c>
      <c r="BF187" s="16">
        <v>0</v>
      </c>
      <c r="BG187" s="16">
        <v>0</v>
      </c>
      <c r="BH187" s="16">
        <v>0</v>
      </c>
      <c r="BI187" s="16">
        <v>0</v>
      </c>
      <c r="BJ187" s="16">
        <v>0</v>
      </c>
      <c r="BK187" s="16">
        <v>0.12</v>
      </c>
      <c r="BL187" s="16">
        <v>0</v>
      </c>
      <c r="BM187" s="16">
        <v>0</v>
      </c>
      <c r="BN187" s="16">
        <v>0</v>
      </c>
      <c r="BO187" s="16">
        <v>0</v>
      </c>
      <c r="BP187" s="16"/>
      <c r="BQ187" s="26">
        <f t="shared" si="28"/>
        <v>0.36</v>
      </c>
      <c r="BR187" s="16">
        <f t="shared" si="29"/>
        <v>0</v>
      </c>
      <c r="BS187" s="16">
        <f t="shared" si="30"/>
        <v>1.52</v>
      </c>
      <c r="BT187" s="16">
        <f t="shared" si="31"/>
        <v>0</v>
      </c>
      <c r="BU187" s="16">
        <f t="shared" si="32"/>
        <v>1.52</v>
      </c>
      <c r="BV187" s="26">
        <f t="shared" si="33"/>
        <v>0.12</v>
      </c>
      <c r="BW187" s="26">
        <f t="shared" si="34"/>
        <v>0</v>
      </c>
      <c r="BX187" s="27">
        <f t="shared" si="36"/>
        <v>0</v>
      </c>
      <c r="BY187" s="28">
        <f t="shared" si="37"/>
        <v>2</v>
      </c>
      <c r="BZ187" s="28">
        <f t="shared" si="38"/>
        <v>2.13</v>
      </c>
      <c r="CA187" s="16">
        <f t="shared" si="39"/>
        <v>1.52</v>
      </c>
      <c r="CB187" s="28">
        <f t="shared" si="40"/>
        <v>1.52</v>
      </c>
      <c r="CC187" s="28">
        <f t="shared" si="35"/>
        <v>0.48</v>
      </c>
      <c r="CD187" s="28">
        <f t="shared" si="41"/>
        <v>0.60999999999999988</v>
      </c>
    </row>
    <row r="188" spans="1:82" ht="13.15" x14ac:dyDescent="0.4">
      <c r="A188" s="16">
        <v>1979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0.27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1.52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0.12</v>
      </c>
      <c r="BL188" s="16">
        <v>0</v>
      </c>
      <c r="BM188" s="16">
        <v>0</v>
      </c>
      <c r="BN188" s="16">
        <v>0</v>
      </c>
      <c r="BO188" s="16">
        <v>0</v>
      </c>
      <c r="BP188" s="16"/>
      <c r="BQ188" s="26">
        <f t="shared" si="28"/>
        <v>0</v>
      </c>
      <c r="BR188" s="16">
        <f t="shared" si="29"/>
        <v>0.27</v>
      </c>
      <c r="BS188" s="16">
        <f t="shared" si="30"/>
        <v>1.52</v>
      </c>
      <c r="BT188" s="16">
        <f t="shared" si="31"/>
        <v>0</v>
      </c>
      <c r="BU188" s="16">
        <f t="shared" si="32"/>
        <v>1.52</v>
      </c>
      <c r="BV188" s="26">
        <f t="shared" si="33"/>
        <v>0.12</v>
      </c>
      <c r="BW188" s="26">
        <f t="shared" si="34"/>
        <v>0</v>
      </c>
      <c r="BX188" s="27">
        <f t="shared" si="36"/>
        <v>0</v>
      </c>
      <c r="BY188" s="28">
        <f t="shared" si="37"/>
        <v>1.9100000000000001</v>
      </c>
      <c r="BZ188" s="28">
        <f t="shared" si="38"/>
        <v>1.9550000000000001</v>
      </c>
      <c r="CA188" s="16">
        <f t="shared" si="39"/>
        <v>1.52</v>
      </c>
      <c r="CB188" s="28">
        <f t="shared" si="40"/>
        <v>1.52</v>
      </c>
      <c r="CC188" s="28">
        <f t="shared" si="35"/>
        <v>0.39000000000000012</v>
      </c>
      <c r="CD188" s="28">
        <f t="shared" si="41"/>
        <v>0.43500000000000005</v>
      </c>
    </row>
    <row r="189" spans="1:82" ht="13.15" x14ac:dyDescent="0.4">
      <c r="A189" s="16">
        <v>1980</v>
      </c>
      <c r="B189" s="16">
        <v>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1.52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6">
        <v>0</v>
      </c>
      <c r="AT189" s="16">
        <v>1.06</v>
      </c>
      <c r="AU189" s="16">
        <v>0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16">
        <v>0</v>
      </c>
      <c r="BC189" s="16">
        <v>0</v>
      </c>
      <c r="BD189" s="16">
        <v>0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0.12</v>
      </c>
      <c r="BL189" s="16">
        <v>0</v>
      </c>
      <c r="BM189" s="16">
        <v>0</v>
      </c>
      <c r="BN189" s="16">
        <v>0</v>
      </c>
      <c r="BO189" s="16">
        <v>0</v>
      </c>
      <c r="BP189" s="16"/>
      <c r="BQ189" s="26">
        <f t="shared" si="28"/>
        <v>0</v>
      </c>
      <c r="BR189" s="16">
        <f t="shared" si="29"/>
        <v>0</v>
      </c>
      <c r="BS189" s="16">
        <f t="shared" si="30"/>
        <v>1.52</v>
      </c>
      <c r="BT189" s="16">
        <f t="shared" si="31"/>
        <v>0</v>
      </c>
      <c r="BU189" s="16">
        <f t="shared" si="32"/>
        <v>1.52</v>
      </c>
      <c r="BV189" s="26">
        <f t="shared" si="33"/>
        <v>1.1800000000000002</v>
      </c>
      <c r="BW189" s="26">
        <f t="shared" si="34"/>
        <v>0</v>
      </c>
      <c r="BX189" s="27">
        <f t="shared" si="36"/>
        <v>0</v>
      </c>
      <c r="BY189" s="28">
        <f t="shared" si="37"/>
        <v>2.7</v>
      </c>
      <c r="BZ189" s="28">
        <f t="shared" si="38"/>
        <v>2.3050000000000002</v>
      </c>
      <c r="CA189" s="16">
        <f t="shared" si="39"/>
        <v>1.52</v>
      </c>
      <c r="CB189" s="28">
        <f t="shared" si="40"/>
        <v>1.52</v>
      </c>
      <c r="CC189" s="28">
        <f t="shared" si="35"/>
        <v>1.1800000000000002</v>
      </c>
      <c r="CD189" s="28">
        <f t="shared" si="41"/>
        <v>0.78500000000000014</v>
      </c>
    </row>
    <row r="190" spans="1:82" ht="13.15" x14ac:dyDescent="0.4">
      <c r="A190" s="16">
        <v>1981</v>
      </c>
      <c r="B190" s="16">
        <v>0</v>
      </c>
      <c r="C190" s="16">
        <v>0</v>
      </c>
      <c r="D190" s="16">
        <v>0</v>
      </c>
      <c r="E190" s="16">
        <v>0</v>
      </c>
      <c r="F190" s="16">
        <v>0.4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0.34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1.52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1.06</v>
      </c>
      <c r="AU190" s="16">
        <v>0</v>
      </c>
      <c r="AV190" s="16">
        <v>0</v>
      </c>
      <c r="AW190" s="16">
        <v>0.38</v>
      </c>
      <c r="AX190" s="16">
        <v>0</v>
      </c>
      <c r="AY190" s="16">
        <v>0</v>
      </c>
      <c r="AZ190" s="16">
        <v>0</v>
      </c>
      <c r="BA190" s="16">
        <v>0</v>
      </c>
      <c r="BB190" s="16">
        <v>0</v>
      </c>
      <c r="BC190" s="16">
        <v>0</v>
      </c>
      <c r="BD190" s="16">
        <v>0</v>
      </c>
      <c r="BE190" s="16">
        <v>0.95</v>
      </c>
      <c r="BF190" s="16">
        <v>0</v>
      </c>
      <c r="BG190" s="16">
        <v>0</v>
      </c>
      <c r="BH190" s="16">
        <v>0</v>
      </c>
      <c r="BI190" s="16">
        <v>0</v>
      </c>
      <c r="BJ190" s="16">
        <v>0.14000000000000001</v>
      </c>
      <c r="BK190" s="16">
        <v>0.12</v>
      </c>
      <c r="BL190" s="16">
        <v>0</v>
      </c>
      <c r="BM190" s="16">
        <v>0</v>
      </c>
      <c r="BN190" s="16">
        <v>0</v>
      </c>
      <c r="BO190" s="16">
        <v>0</v>
      </c>
      <c r="BP190" s="16"/>
      <c r="BQ190" s="26">
        <f t="shared" si="28"/>
        <v>0.4</v>
      </c>
      <c r="BR190" s="16">
        <f t="shared" si="29"/>
        <v>0.34</v>
      </c>
      <c r="BS190" s="16">
        <f t="shared" si="30"/>
        <v>1.52</v>
      </c>
      <c r="BT190" s="16">
        <f t="shared" si="31"/>
        <v>0</v>
      </c>
      <c r="BU190" s="16">
        <f t="shared" si="32"/>
        <v>1.52</v>
      </c>
      <c r="BV190" s="26">
        <f t="shared" si="33"/>
        <v>2.65</v>
      </c>
      <c r="BW190" s="26">
        <f t="shared" si="34"/>
        <v>0</v>
      </c>
      <c r="BX190" s="27">
        <f t="shared" si="36"/>
        <v>0</v>
      </c>
      <c r="BY190" s="28">
        <f t="shared" si="37"/>
        <v>4.91</v>
      </c>
      <c r="BZ190" s="28">
        <f t="shared" si="38"/>
        <v>3.8050000000000002</v>
      </c>
      <c r="CA190" s="16">
        <f t="shared" si="39"/>
        <v>1.52</v>
      </c>
      <c r="CB190" s="28">
        <f t="shared" si="40"/>
        <v>1.52</v>
      </c>
      <c r="CC190" s="28">
        <f t="shared" si="35"/>
        <v>3.39</v>
      </c>
      <c r="CD190" s="28">
        <f t="shared" si="41"/>
        <v>2.2850000000000001</v>
      </c>
    </row>
    <row r="191" spans="1:82" ht="13.15" x14ac:dyDescent="0.4">
      <c r="A191" s="16">
        <v>1982</v>
      </c>
      <c r="B191" s="16">
        <v>0</v>
      </c>
      <c r="C191" s="16">
        <v>0</v>
      </c>
      <c r="D191" s="16">
        <v>0</v>
      </c>
      <c r="E191" s="16">
        <v>0</v>
      </c>
      <c r="F191" s="16">
        <v>0.4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0.34</v>
      </c>
      <c r="W191" s="16">
        <v>0.02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1.52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0.67</v>
      </c>
      <c r="AT191" s="16">
        <v>1.06</v>
      </c>
      <c r="AU191" s="16">
        <v>0</v>
      </c>
      <c r="AV191" s="16">
        <v>0</v>
      </c>
      <c r="AW191" s="16">
        <v>0.38</v>
      </c>
      <c r="AX191" s="16">
        <v>0.23</v>
      </c>
      <c r="AY191" s="16">
        <v>0</v>
      </c>
      <c r="AZ191" s="16">
        <v>0</v>
      </c>
      <c r="BA191" s="16">
        <v>0</v>
      </c>
      <c r="BB191" s="16">
        <v>0</v>
      </c>
      <c r="BC191" s="16">
        <v>0</v>
      </c>
      <c r="BD191" s="16">
        <v>0</v>
      </c>
      <c r="BE191" s="16">
        <v>0.95</v>
      </c>
      <c r="BF191" s="16">
        <v>0</v>
      </c>
      <c r="BG191" s="16">
        <v>0</v>
      </c>
      <c r="BH191" s="16">
        <v>0</v>
      </c>
      <c r="BI191" s="16">
        <v>0</v>
      </c>
      <c r="BJ191" s="16">
        <v>0.14000000000000001</v>
      </c>
      <c r="BK191" s="16">
        <v>0.12</v>
      </c>
      <c r="BL191" s="16">
        <v>0</v>
      </c>
      <c r="BM191" s="16">
        <v>0</v>
      </c>
      <c r="BN191" s="16">
        <v>0</v>
      </c>
      <c r="BO191" s="16">
        <v>0</v>
      </c>
      <c r="BP191" s="16"/>
      <c r="BQ191" s="26">
        <f t="shared" si="28"/>
        <v>0.4</v>
      </c>
      <c r="BR191" s="16">
        <f t="shared" si="29"/>
        <v>0.36000000000000004</v>
      </c>
      <c r="BS191" s="16">
        <f t="shared" si="30"/>
        <v>1.52</v>
      </c>
      <c r="BT191" s="16">
        <f t="shared" si="31"/>
        <v>0.67</v>
      </c>
      <c r="BU191" s="16">
        <f t="shared" si="32"/>
        <v>2.19</v>
      </c>
      <c r="BV191" s="26">
        <f t="shared" si="33"/>
        <v>2.8800000000000003</v>
      </c>
      <c r="BW191" s="26">
        <f t="shared" si="34"/>
        <v>0</v>
      </c>
      <c r="BX191" s="27">
        <f t="shared" si="36"/>
        <v>0</v>
      </c>
      <c r="BY191" s="28">
        <f t="shared" si="37"/>
        <v>5.83</v>
      </c>
      <c r="BZ191" s="28">
        <f t="shared" si="38"/>
        <v>5.37</v>
      </c>
      <c r="CA191" s="16">
        <f t="shared" si="39"/>
        <v>1.52</v>
      </c>
      <c r="CB191" s="28">
        <f t="shared" si="40"/>
        <v>1.52</v>
      </c>
      <c r="CC191" s="28">
        <f t="shared" si="35"/>
        <v>4.3100000000000005</v>
      </c>
      <c r="CD191" s="28">
        <f t="shared" si="41"/>
        <v>3.8500000000000005</v>
      </c>
    </row>
    <row r="192" spans="1:82" ht="13.15" x14ac:dyDescent="0.4">
      <c r="A192" s="16">
        <v>1983</v>
      </c>
      <c r="B192" s="16">
        <v>0</v>
      </c>
      <c r="C192" s="16">
        <v>0</v>
      </c>
      <c r="D192" s="16">
        <v>0</v>
      </c>
      <c r="E192" s="16">
        <v>0</v>
      </c>
      <c r="F192" s="16">
        <v>0.4</v>
      </c>
      <c r="G192" s="16">
        <v>0</v>
      </c>
      <c r="H192" s="16">
        <v>0</v>
      </c>
      <c r="I192" s="16">
        <v>0.13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0.34</v>
      </c>
      <c r="W192" s="16">
        <v>0</v>
      </c>
      <c r="X192" s="16">
        <v>0</v>
      </c>
      <c r="Y192" s="16">
        <v>0.09</v>
      </c>
      <c r="Z192" s="16">
        <v>0.27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1.52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0.67</v>
      </c>
      <c r="AT192" s="16">
        <v>0</v>
      </c>
      <c r="AU192" s="16">
        <v>0</v>
      </c>
      <c r="AV192" s="16">
        <v>0</v>
      </c>
      <c r="AW192" s="16">
        <v>0.38</v>
      </c>
      <c r="AX192" s="16">
        <v>0.23</v>
      </c>
      <c r="AY192" s="16">
        <v>0</v>
      </c>
      <c r="AZ192" s="16">
        <v>0</v>
      </c>
      <c r="BA192" s="16">
        <v>0</v>
      </c>
      <c r="BB192" s="16">
        <v>0</v>
      </c>
      <c r="BC192" s="16">
        <v>0</v>
      </c>
      <c r="BD192" s="16">
        <v>0</v>
      </c>
      <c r="BE192" s="16">
        <v>0</v>
      </c>
      <c r="BF192" s="16">
        <v>0</v>
      </c>
      <c r="BG192" s="16">
        <v>0</v>
      </c>
      <c r="BH192" s="16">
        <v>0</v>
      </c>
      <c r="BI192" s="16">
        <v>0.16</v>
      </c>
      <c r="BJ192" s="16">
        <v>0.14000000000000001</v>
      </c>
      <c r="BK192" s="16">
        <v>0.12</v>
      </c>
      <c r="BL192" s="16">
        <v>0</v>
      </c>
      <c r="BM192" s="16">
        <v>0</v>
      </c>
      <c r="BN192" s="16">
        <v>0</v>
      </c>
      <c r="BO192" s="16">
        <v>0</v>
      </c>
      <c r="BP192" s="16"/>
      <c r="BQ192" s="26">
        <f t="shared" si="28"/>
        <v>0.53</v>
      </c>
      <c r="BR192" s="16">
        <f t="shared" si="29"/>
        <v>0.70000000000000007</v>
      </c>
      <c r="BS192" s="16">
        <f t="shared" si="30"/>
        <v>1.52</v>
      </c>
      <c r="BT192" s="16">
        <f t="shared" si="31"/>
        <v>0.67</v>
      </c>
      <c r="BU192" s="16">
        <f t="shared" si="32"/>
        <v>2.19</v>
      </c>
      <c r="BV192" s="26">
        <f t="shared" si="33"/>
        <v>1.03</v>
      </c>
      <c r="BW192" s="26">
        <f t="shared" si="34"/>
        <v>0</v>
      </c>
      <c r="BX192" s="27">
        <f t="shared" si="36"/>
        <v>0</v>
      </c>
      <c r="BY192" s="28">
        <f t="shared" si="37"/>
        <v>4.45</v>
      </c>
      <c r="BZ192" s="28">
        <f t="shared" si="38"/>
        <v>5.1400000000000006</v>
      </c>
      <c r="CA192" s="16">
        <f t="shared" si="39"/>
        <v>1.52</v>
      </c>
      <c r="CB192" s="28">
        <f t="shared" si="40"/>
        <v>1.52</v>
      </c>
      <c r="CC192" s="28">
        <f t="shared" si="35"/>
        <v>2.93</v>
      </c>
      <c r="CD192" s="28">
        <f t="shared" si="41"/>
        <v>3.62</v>
      </c>
    </row>
    <row r="193" spans="1:82" ht="13.15" x14ac:dyDescent="0.4">
      <c r="A193" s="16">
        <v>1984</v>
      </c>
      <c r="B193" s="16">
        <v>0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0.13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0.34</v>
      </c>
      <c r="W193" s="16">
        <v>0</v>
      </c>
      <c r="X193" s="16">
        <v>0</v>
      </c>
      <c r="Y193" s="16">
        <v>0.09</v>
      </c>
      <c r="Z193" s="16">
        <v>0.27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1.52</v>
      </c>
      <c r="AM193" s="16">
        <v>0</v>
      </c>
      <c r="AN193" s="16">
        <v>8.2200000000000006</v>
      </c>
      <c r="AO193" s="16">
        <v>0</v>
      </c>
      <c r="AP193" s="16">
        <v>0</v>
      </c>
      <c r="AQ193" s="16">
        <v>0</v>
      </c>
      <c r="AR193" s="16">
        <v>0</v>
      </c>
      <c r="AS193" s="16">
        <v>0.67</v>
      </c>
      <c r="AT193" s="16">
        <v>0</v>
      </c>
      <c r="AU193" s="16">
        <v>0</v>
      </c>
      <c r="AV193" s="16">
        <v>0</v>
      </c>
      <c r="AW193" s="16">
        <v>0.38</v>
      </c>
      <c r="AX193" s="16">
        <v>0.23</v>
      </c>
      <c r="AY193" s="16">
        <v>0</v>
      </c>
      <c r="AZ193" s="16">
        <v>0</v>
      </c>
      <c r="BA193" s="16">
        <v>0</v>
      </c>
      <c r="BB193" s="16">
        <v>0</v>
      </c>
      <c r="BC193" s="16">
        <v>0</v>
      </c>
      <c r="BD193" s="16">
        <v>0</v>
      </c>
      <c r="BE193" s="16">
        <v>0</v>
      </c>
      <c r="BF193" s="16">
        <v>0</v>
      </c>
      <c r="BG193" s="16">
        <v>0</v>
      </c>
      <c r="BH193" s="16">
        <v>0</v>
      </c>
      <c r="BI193" s="16">
        <v>0.16</v>
      </c>
      <c r="BJ193" s="16">
        <v>0.14000000000000001</v>
      </c>
      <c r="BK193" s="16">
        <v>0.12</v>
      </c>
      <c r="BL193" s="16">
        <v>0</v>
      </c>
      <c r="BM193" s="16">
        <v>0</v>
      </c>
      <c r="BN193" s="16">
        <v>0</v>
      </c>
      <c r="BO193" s="16">
        <v>0</v>
      </c>
      <c r="BP193" s="16"/>
      <c r="BQ193" s="26">
        <f t="shared" si="28"/>
        <v>0.13</v>
      </c>
      <c r="BR193" s="16">
        <f t="shared" si="29"/>
        <v>0.70000000000000007</v>
      </c>
      <c r="BS193" s="16">
        <f t="shared" si="30"/>
        <v>9.74</v>
      </c>
      <c r="BT193" s="16">
        <f t="shared" si="31"/>
        <v>0.67</v>
      </c>
      <c r="BU193" s="16">
        <f t="shared" si="32"/>
        <v>10.41</v>
      </c>
      <c r="BV193" s="26">
        <f t="shared" si="33"/>
        <v>1.03</v>
      </c>
      <c r="BW193" s="26">
        <f t="shared" si="34"/>
        <v>0</v>
      </c>
      <c r="BX193" s="27">
        <f t="shared" si="36"/>
        <v>0</v>
      </c>
      <c r="BY193" s="28">
        <f t="shared" si="37"/>
        <v>12.27</v>
      </c>
      <c r="BZ193" s="28">
        <f t="shared" si="38"/>
        <v>8.36</v>
      </c>
      <c r="CA193" s="16">
        <f t="shared" si="39"/>
        <v>9.74</v>
      </c>
      <c r="CB193" s="28">
        <f t="shared" si="40"/>
        <v>5.63</v>
      </c>
      <c r="CC193" s="28">
        <f t="shared" si="35"/>
        <v>2.5299999999999994</v>
      </c>
      <c r="CD193" s="28">
        <f t="shared" si="41"/>
        <v>2.7299999999999995</v>
      </c>
    </row>
    <row r="194" spans="1:82" ht="13.15" x14ac:dyDescent="0.4">
      <c r="A194" s="16">
        <v>1985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0.34</v>
      </c>
      <c r="T194" s="16">
        <v>0.1</v>
      </c>
      <c r="U194" s="16">
        <v>0</v>
      </c>
      <c r="V194" s="16">
        <v>0.34</v>
      </c>
      <c r="W194" s="16">
        <v>0</v>
      </c>
      <c r="X194" s="16">
        <v>0</v>
      </c>
      <c r="Y194" s="16">
        <v>0</v>
      </c>
      <c r="Z194" s="16">
        <v>0.27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1.52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0.67</v>
      </c>
      <c r="AT194" s="16">
        <v>0</v>
      </c>
      <c r="AU194" s="16">
        <v>0</v>
      </c>
      <c r="AV194" s="16">
        <v>0.7</v>
      </c>
      <c r="AW194" s="16">
        <v>0</v>
      </c>
      <c r="AX194" s="16">
        <v>0.23</v>
      </c>
      <c r="AY194" s="16">
        <v>0</v>
      </c>
      <c r="AZ194" s="16">
        <v>0</v>
      </c>
      <c r="BA194" s="16">
        <v>0</v>
      </c>
      <c r="BB194" s="16">
        <v>0</v>
      </c>
      <c r="BC194" s="16">
        <v>0</v>
      </c>
      <c r="BD194" s="16">
        <v>0</v>
      </c>
      <c r="BE194" s="16">
        <v>0</v>
      </c>
      <c r="BF194" s="16">
        <v>0</v>
      </c>
      <c r="BG194" s="16">
        <v>0</v>
      </c>
      <c r="BH194" s="16">
        <v>0</v>
      </c>
      <c r="BI194" s="16">
        <v>0.16</v>
      </c>
      <c r="BJ194" s="16">
        <v>0.14000000000000001</v>
      </c>
      <c r="BK194" s="16">
        <v>0.12</v>
      </c>
      <c r="BL194" s="16">
        <v>0</v>
      </c>
      <c r="BM194" s="16">
        <v>0</v>
      </c>
      <c r="BN194" s="16">
        <v>0</v>
      </c>
      <c r="BO194" s="16">
        <v>0</v>
      </c>
      <c r="BP194" s="16"/>
      <c r="BQ194" s="26">
        <f t="shared" si="28"/>
        <v>0</v>
      </c>
      <c r="BR194" s="16">
        <f t="shared" si="29"/>
        <v>1.05</v>
      </c>
      <c r="BS194" s="16">
        <f t="shared" si="30"/>
        <v>1.52</v>
      </c>
      <c r="BT194" s="16">
        <f t="shared" si="31"/>
        <v>0.67</v>
      </c>
      <c r="BU194" s="16">
        <f t="shared" si="32"/>
        <v>2.19</v>
      </c>
      <c r="BV194" s="26">
        <f t="shared" si="33"/>
        <v>1.35</v>
      </c>
      <c r="BW194" s="26">
        <f t="shared" si="34"/>
        <v>0</v>
      </c>
      <c r="BX194" s="27">
        <f t="shared" si="36"/>
        <v>0</v>
      </c>
      <c r="BY194" s="28">
        <f t="shared" si="37"/>
        <v>4.59</v>
      </c>
      <c r="BZ194" s="28">
        <f t="shared" si="38"/>
        <v>8.43</v>
      </c>
      <c r="CA194" s="16">
        <f t="shared" si="39"/>
        <v>1.52</v>
      </c>
      <c r="CB194" s="28">
        <f t="shared" si="40"/>
        <v>5.63</v>
      </c>
      <c r="CC194" s="28">
        <f t="shared" si="35"/>
        <v>3.07</v>
      </c>
      <c r="CD194" s="28">
        <f t="shared" si="41"/>
        <v>2.8</v>
      </c>
    </row>
    <row r="195" spans="1:82" ht="13.15" x14ac:dyDescent="0.4">
      <c r="A195" s="16">
        <v>1986</v>
      </c>
      <c r="B195" s="16">
        <v>0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0.34</v>
      </c>
      <c r="T195" s="16">
        <v>0.1</v>
      </c>
      <c r="U195" s="16">
        <v>0</v>
      </c>
      <c r="V195" s="16">
        <v>0.34</v>
      </c>
      <c r="W195" s="16">
        <v>0</v>
      </c>
      <c r="X195" s="16">
        <v>0</v>
      </c>
      <c r="Y195" s="16">
        <v>0</v>
      </c>
      <c r="Z195" s="16">
        <v>0.27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0.7</v>
      </c>
      <c r="AW195" s="16">
        <v>0</v>
      </c>
      <c r="AX195" s="16">
        <v>0.23</v>
      </c>
      <c r="AY195" s="16">
        <v>0</v>
      </c>
      <c r="AZ195" s="16">
        <v>0</v>
      </c>
      <c r="BA195" s="16">
        <v>0</v>
      </c>
      <c r="BB195" s="16">
        <v>0</v>
      </c>
      <c r="BC195" s="16">
        <v>0</v>
      </c>
      <c r="BD195" s="16">
        <v>0</v>
      </c>
      <c r="BE195" s="16">
        <v>0</v>
      </c>
      <c r="BF195" s="16">
        <v>0</v>
      </c>
      <c r="BG195" s="16">
        <v>0</v>
      </c>
      <c r="BH195" s="16">
        <v>0</v>
      </c>
      <c r="BI195" s="16">
        <v>0.16</v>
      </c>
      <c r="BJ195" s="16">
        <v>0</v>
      </c>
      <c r="BK195" s="16">
        <v>0.12</v>
      </c>
      <c r="BL195" s="16">
        <v>0</v>
      </c>
      <c r="BM195" s="16">
        <v>0</v>
      </c>
      <c r="BN195" s="16">
        <v>0</v>
      </c>
      <c r="BO195" s="16">
        <v>0</v>
      </c>
      <c r="BP195" s="16"/>
      <c r="BQ195" s="26">
        <f t="shared" si="28"/>
        <v>0</v>
      </c>
      <c r="BR195" s="16">
        <f t="shared" si="29"/>
        <v>1.05</v>
      </c>
      <c r="BS195" s="16">
        <f t="shared" si="30"/>
        <v>0</v>
      </c>
      <c r="BT195" s="16">
        <f t="shared" si="31"/>
        <v>0</v>
      </c>
      <c r="BU195" s="16">
        <f t="shared" si="32"/>
        <v>0</v>
      </c>
      <c r="BV195" s="26">
        <f t="shared" si="33"/>
        <v>1.21</v>
      </c>
      <c r="BW195" s="26">
        <f t="shared" si="34"/>
        <v>0</v>
      </c>
      <c r="BX195" s="27">
        <f t="shared" si="36"/>
        <v>0</v>
      </c>
      <c r="BY195" s="28">
        <f t="shared" si="37"/>
        <v>2.2599999999999998</v>
      </c>
      <c r="BZ195" s="28">
        <f t="shared" si="38"/>
        <v>3.4249999999999998</v>
      </c>
      <c r="CA195" s="16">
        <f t="shared" si="39"/>
        <v>0</v>
      </c>
      <c r="CB195" s="28">
        <f t="shared" si="40"/>
        <v>0.76</v>
      </c>
      <c r="CC195" s="28">
        <f t="shared" si="35"/>
        <v>2.2599999999999998</v>
      </c>
      <c r="CD195" s="28">
        <f t="shared" si="41"/>
        <v>2.665</v>
      </c>
    </row>
    <row r="196" spans="1:82" ht="13.15" x14ac:dyDescent="0.4">
      <c r="A196" s="16">
        <v>1987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0.34</v>
      </c>
      <c r="T196" s="16">
        <v>0.1</v>
      </c>
      <c r="U196" s="16">
        <v>0</v>
      </c>
      <c r="V196" s="16">
        <v>0.34</v>
      </c>
      <c r="W196" s="16">
        <v>0</v>
      </c>
      <c r="X196" s="16">
        <v>0</v>
      </c>
      <c r="Y196" s="16">
        <v>0</v>
      </c>
      <c r="Z196" s="16">
        <v>0.27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0.22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0.23</v>
      </c>
      <c r="AY196" s="16">
        <v>0</v>
      </c>
      <c r="AZ196" s="16">
        <v>0</v>
      </c>
      <c r="BA196" s="16">
        <v>0</v>
      </c>
      <c r="BB196" s="16">
        <v>0</v>
      </c>
      <c r="BC196" s="16">
        <v>0</v>
      </c>
      <c r="BD196" s="16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0.16</v>
      </c>
      <c r="BJ196" s="16">
        <v>0</v>
      </c>
      <c r="BK196" s="16">
        <v>0</v>
      </c>
      <c r="BL196" s="16">
        <v>0</v>
      </c>
      <c r="BM196" s="16">
        <v>0</v>
      </c>
      <c r="BN196" s="16">
        <v>0</v>
      </c>
      <c r="BO196" s="16">
        <v>0</v>
      </c>
      <c r="BP196" s="16"/>
      <c r="BQ196" s="26">
        <f t="shared" si="28"/>
        <v>0</v>
      </c>
      <c r="BR196" s="16">
        <f t="shared" si="29"/>
        <v>1.05</v>
      </c>
      <c r="BS196" s="16">
        <f t="shared" si="30"/>
        <v>0.22</v>
      </c>
      <c r="BT196" s="16">
        <f t="shared" si="31"/>
        <v>0</v>
      </c>
      <c r="BU196" s="16">
        <f t="shared" si="32"/>
        <v>0.22</v>
      </c>
      <c r="BV196" s="26">
        <f t="shared" si="33"/>
        <v>0.39</v>
      </c>
      <c r="BW196" s="26">
        <f t="shared" si="34"/>
        <v>0</v>
      </c>
      <c r="BX196" s="27">
        <f t="shared" si="36"/>
        <v>0</v>
      </c>
      <c r="BY196" s="28">
        <f t="shared" si="37"/>
        <v>1.6600000000000001</v>
      </c>
      <c r="BZ196" s="28">
        <f t="shared" si="38"/>
        <v>1.96</v>
      </c>
      <c r="CA196" s="16">
        <f t="shared" si="39"/>
        <v>0.22</v>
      </c>
      <c r="CB196" s="28">
        <f t="shared" si="40"/>
        <v>0.11</v>
      </c>
      <c r="CC196" s="28">
        <f t="shared" si="35"/>
        <v>1.4400000000000002</v>
      </c>
      <c r="CD196" s="28">
        <f t="shared" si="41"/>
        <v>1.85</v>
      </c>
    </row>
    <row r="197" spans="1:82" ht="13.15" x14ac:dyDescent="0.4">
      <c r="A197" s="16">
        <v>1988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0.34</v>
      </c>
      <c r="T197" s="16">
        <v>0.1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0.22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  <c r="AX197" s="16">
        <v>0</v>
      </c>
      <c r="AY197" s="16">
        <v>0</v>
      </c>
      <c r="AZ197" s="16">
        <v>0</v>
      </c>
      <c r="BA197" s="16">
        <v>0</v>
      </c>
      <c r="BB197" s="16">
        <v>0</v>
      </c>
      <c r="BC197" s="16">
        <v>0</v>
      </c>
      <c r="BD197" s="16">
        <v>0</v>
      </c>
      <c r="BE197" s="16">
        <v>0</v>
      </c>
      <c r="BF197" s="16">
        <v>0</v>
      </c>
      <c r="BG197" s="16">
        <v>0</v>
      </c>
      <c r="BH197" s="16">
        <v>0</v>
      </c>
      <c r="BI197" s="16">
        <v>0.16</v>
      </c>
      <c r="BJ197" s="16">
        <v>0</v>
      </c>
      <c r="BK197" s="16">
        <v>0</v>
      </c>
      <c r="BL197" s="16">
        <v>0</v>
      </c>
      <c r="BM197" s="16">
        <v>0</v>
      </c>
      <c r="BN197" s="16">
        <v>0</v>
      </c>
      <c r="BO197" s="16">
        <v>0</v>
      </c>
      <c r="BP197" s="16"/>
      <c r="BQ197" s="26">
        <f t="shared" si="28"/>
        <v>0</v>
      </c>
      <c r="BR197" s="16">
        <f t="shared" si="29"/>
        <v>0.44000000000000006</v>
      </c>
      <c r="BS197" s="16">
        <f t="shared" si="30"/>
        <v>0.22</v>
      </c>
      <c r="BT197" s="16">
        <f t="shared" si="31"/>
        <v>0</v>
      </c>
      <c r="BU197" s="16">
        <f t="shared" si="32"/>
        <v>0.22</v>
      </c>
      <c r="BV197" s="26">
        <f t="shared" si="33"/>
        <v>0.16</v>
      </c>
      <c r="BW197" s="26">
        <f t="shared" si="34"/>
        <v>0</v>
      </c>
      <c r="BX197" s="27">
        <f t="shared" si="36"/>
        <v>0</v>
      </c>
      <c r="BY197" s="28">
        <f t="shared" si="37"/>
        <v>0.82000000000000006</v>
      </c>
      <c r="BZ197" s="28">
        <f t="shared" si="38"/>
        <v>1.2400000000000002</v>
      </c>
      <c r="CA197" s="16">
        <f t="shared" si="39"/>
        <v>0.22</v>
      </c>
      <c r="CB197" s="28">
        <f t="shared" si="40"/>
        <v>0.22</v>
      </c>
      <c r="CC197" s="28">
        <f t="shared" si="35"/>
        <v>0.60000000000000009</v>
      </c>
      <c r="CD197" s="28">
        <f t="shared" si="41"/>
        <v>1.02</v>
      </c>
    </row>
    <row r="198" spans="1:82" ht="13.15" x14ac:dyDescent="0.4">
      <c r="A198" s="16">
        <v>1989</v>
      </c>
      <c r="B198" s="16">
        <v>0</v>
      </c>
      <c r="C198" s="16">
        <v>0</v>
      </c>
      <c r="D198" s="16">
        <v>0.01</v>
      </c>
      <c r="E198" s="16">
        <v>0.06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0.54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0.22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0.28999999999999998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0.78</v>
      </c>
      <c r="AU198" s="16">
        <v>0</v>
      </c>
      <c r="AV198" s="16">
        <v>0</v>
      </c>
      <c r="AW198" s="16">
        <v>0</v>
      </c>
      <c r="AX198" s="16">
        <v>0</v>
      </c>
      <c r="AY198" s="16">
        <v>0.05</v>
      </c>
      <c r="AZ198" s="16">
        <v>0</v>
      </c>
      <c r="BA198" s="16">
        <v>0</v>
      </c>
      <c r="BB198" s="16">
        <v>0.04</v>
      </c>
      <c r="BC198" s="16">
        <v>0</v>
      </c>
      <c r="BD198" s="16">
        <v>0</v>
      </c>
      <c r="BE198" s="16">
        <v>0</v>
      </c>
      <c r="BF198" s="16">
        <v>0.02</v>
      </c>
      <c r="BG198" s="16">
        <v>0.02</v>
      </c>
      <c r="BH198" s="16">
        <v>0</v>
      </c>
      <c r="BI198" s="16">
        <v>0.24</v>
      </c>
      <c r="BJ198" s="16">
        <v>0</v>
      </c>
      <c r="BK198" s="16">
        <v>0</v>
      </c>
      <c r="BL198" s="16">
        <v>0</v>
      </c>
      <c r="BM198" s="16">
        <v>0</v>
      </c>
      <c r="BN198" s="16">
        <v>0</v>
      </c>
      <c r="BO198" s="16">
        <v>0</v>
      </c>
      <c r="BP198" s="16"/>
      <c r="BQ198" s="26">
        <f t="shared" si="28"/>
        <v>0.61</v>
      </c>
      <c r="BR198" s="16">
        <f t="shared" si="29"/>
        <v>0.22</v>
      </c>
      <c r="BS198" s="16">
        <f t="shared" si="30"/>
        <v>0.28999999999999998</v>
      </c>
      <c r="BT198" s="16">
        <f t="shared" si="31"/>
        <v>0</v>
      </c>
      <c r="BU198" s="16">
        <f t="shared" si="32"/>
        <v>0.28999999999999998</v>
      </c>
      <c r="BV198" s="26">
        <f t="shared" si="33"/>
        <v>1.1500000000000001</v>
      </c>
      <c r="BW198" s="26">
        <f t="shared" si="34"/>
        <v>0</v>
      </c>
      <c r="BX198" s="27">
        <f t="shared" si="36"/>
        <v>0</v>
      </c>
      <c r="BY198" s="28">
        <f t="shared" si="37"/>
        <v>2.27</v>
      </c>
      <c r="BZ198" s="28">
        <f t="shared" si="38"/>
        <v>1.5449999999999999</v>
      </c>
      <c r="CA198" s="16">
        <f t="shared" si="39"/>
        <v>0.28999999999999998</v>
      </c>
      <c r="CB198" s="28">
        <f t="shared" si="40"/>
        <v>0.255</v>
      </c>
      <c r="CC198" s="28">
        <f t="shared" si="35"/>
        <v>1.98</v>
      </c>
      <c r="CD198" s="28">
        <f t="shared" si="41"/>
        <v>1.29</v>
      </c>
    </row>
    <row r="199" spans="1:82" ht="13.15" x14ac:dyDescent="0.4">
      <c r="A199" s="16">
        <v>1990</v>
      </c>
      <c r="B199" s="16">
        <v>0.27</v>
      </c>
      <c r="C199" s="16">
        <v>0</v>
      </c>
      <c r="D199" s="16">
        <v>0.01</v>
      </c>
      <c r="E199" s="16">
        <v>0.06</v>
      </c>
      <c r="F199" s="16">
        <v>0.53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0.22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0.28999999999999998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0.3</v>
      </c>
      <c r="AR199" s="16">
        <v>0</v>
      </c>
      <c r="AS199" s="16">
        <v>0</v>
      </c>
      <c r="AT199" s="16">
        <v>0.78</v>
      </c>
      <c r="AU199" s="16">
        <v>0</v>
      </c>
      <c r="AV199" s="16">
        <v>2.74</v>
      </c>
      <c r="AW199" s="16">
        <v>0</v>
      </c>
      <c r="AX199" s="16">
        <v>0</v>
      </c>
      <c r="AY199" s="16">
        <v>0.05</v>
      </c>
      <c r="AZ199" s="16">
        <v>0</v>
      </c>
      <c r="BA199" s="16">
        <v>0</v>
      </c>
      <c r="BB199" s="16">
        <v>0.04</v>
      </c>
      <c r="BC199" s="16">
        <v>0.11</v>
      </c>
      <c r="BD199" s="16">
        <v>0</v>
      </c>
      <c r="BE199" s="16">
        <v>0</v>
      </c>
      <c r="BF199" s="16">
        <v>0.02</v>
      </c>
      <c r="BG199" s="16">
        <v>0</v>
      </c>
      <c r="BH199" s="16">
        <v>0</v>
      </c>
      <c r="BI199" s="16">
        <v>0.24</v>
      </c>
      <c r="BJ199" s="16">
        <v>0</v>
      </c>
      <c r="BK199" s="16">
        <v>0</v>
      </c>
      <c r="BL199" s="16">
        <v>0</v>
      </c>
      <c r="BM199" s="16">
        <v>0</v>
      </c>
      <c r="BN199" s="16">
        <v>0</v>
      </c>
      <c r="BO199" s="16">
        <v>0</v>
      </c>
      <c r="BP199" s="16"/>
      <c r="BQ199" s="26">
        <f t="shared" si="28"/>
        <v>0.87000000000000011</v>
      </c>
      <c r="BR199" s="16">
        <f t="shared" si="29"/>
        <v>0.22</v>
      </c>
      <c r="BS199" s="16">
        <f t="shared" si="30"/>
        <v>0.28999999999999998</v>
      </c>
      <c r="BT199" s="16">
        <f t="shared" si="31"/>
        <v>0.3</v>
      </c>
      <c r="BU199" s="16">
        <f t="shared" si="32"/>
        <v>0.59</v>
      </c>
      <c r="BV199" s="26">
        <f t="shared" si="33"/>
        <v>3.9800000000000004</v>
      </c>
      <c r="BW199" s="26">
        <f t="shared" si="34"/>
        <v>0</v>
      </c>
      <c r="BX199" s="27">
        <f t="shared" si="36"/>
        <v>0</v>
      </c>
      <c r="BY199" s="28">
        <f t="shared" si="37"/>
        <v>5.66</v>
      </c>
      <c r="BZ199" s="28">
        <f t="shared" si="38"/>
        <v>3.9649999999999999</v>
      </c>
      <c r="CA199" s="16">
        <f t="shared" si="39"/>
        <v>0.28999999999999998</v>
      </c>
      <c r="CB199" s="28">
        <f t="shared" si="40"/>
        <v>0.28999999999999998</v>
      </c>
      <c r="CC199" s="28">
        <f t="shared" si="35"/>
        <v>5.37</v>
      </c>
      <c r="CD199" s="28">
        <f t="shared" si="41"/>
        <v>3.6749999999999998</v>
      </c>
    </row>
    <row r="200" spans="1:82" ht="13.15" x14ac:dyDescent="0.4">
      <c r="A200" s="16">
        <v>1991</v>
      </c>
      <c r="B200" s="16">
        <v>0.27</v>
      </c>
      <c r="C200" s="16">
        <v>0</v>
      </c>
      <c r="D200" s="16">
        <v>0.01</v>
      </c>
      <c r="E200" s="16">
        <v>0.06</v>
      </c>
      <c r="F200" s="16">
        <v>0.53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0.1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0.22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0.31</v>
      </c>
      <c r="AE200" s="16">
        <v>0</v>
      </c>
      <c r="AF200" s="16">
        <v>0</v>
      </c>
      <c r="AG200" s="16">
        <v>0</v>
      </c>
      <c r="AH200" s="16">
        <v>0</v>
      </c>
      <c r="AI200" s="16">
        <v>0</v>
      </c>
      <c r="AJ200" s="16">
        <v>0.28999999999999998</v>
      </c>
      <c r="AK200" s="16">
        <v>0</v>
      </c>
      <c r="AL200" s="16">
        <v>0</v>
      </c>
      <c r="AM200" s="16">
        <v>0.56000000000000005</v>
      </c>
      <c r="AN200" s="16">
        <v>0</v>
      </c>
      <c r="AO200" s="16">
        <v>0.25</v>
      </c>
      <c r="AP200" s="16">
        <v>0.72</v>
      </c>
      <c r="AQ200" s="16">
        <v>0.3</v>
      </c>
      <c r="AR200" s="16">
        <v>0</v>
      </c>
      <c r="AS200" s="16">
        <v>1.1299999999999999</v>
      </c>
      <c r="AT200" s="16">
        <v>0</v>
      </c>
      <c r="AU200" s="16">
        <v>0</v>
      </c>
      <c r="AV200" s="16">
        <v>2.74</v>
      </c>
      <c r="AW200" s="16">
        <v>0</v>
      </c>
      <c r="AX200" s="16">
        <v>0</v>
      </c>
      <c r="AY200" s="16">
        <v>0.05</v>
      </c>
      <c r="AZ200" s="16">
        <v>0</v>
      </c>
      <c r="BA200" s="16">
        <v>0</v>
      </c>
      <c r="BB200" s="16">
        <v>0</v>
      </c>
      <c r="BC200" s="16">
        <v>0</v>
      </c>
      <c r="BD200" s="16">
        <v>0</v>
      </c>
      <c r="BE200" s="16">
        <v>0</v>
      </c>
      <c r="BF200" s="16">
        <v>0.02</v>
      </c>
      <c r="BG200" s="16">
        <v>0</v>
      </c>
      <c r="BH200" s="16">
        <v>0</v>
      </c>
      <c r="BI200" s="16">
        <v>0</v>
      </c>
      <c r="BJ200" s="16">
        <v>0</v>
      </c>
      <c r="BK200" s="16">
        <v>0</v>
      </c>
      <c r="BL200" s="16">
        <v>0</v>
      </c>
      <c r="BM200" s="16">
        <v>0</v>
      </c>
      <c r="BN200" s="16">
        <v>0</v>
      </c>
      <c r="BO200" s="16">
        <v>0</v>
      </c>
      <c r="BP200" s="16"/>
      <c r="BQ200" s="26">
        <f t="shared" si="28"/>
        <v>0.97000000000000008</v>
      </c>
      <c r="BR200" s="16">
        <f t="shared" si="29"/>
        <v>0.22</v>
      </c>
      <c r="BS200" s="16">
        <f t="shared" si="30"/>
        <v>1.1600000000000001</v>
      </c>
      <c r="BT200" s="16">
        <f t="shared" si="31"/>
        <v>2.4</v>
      </c>
      <c r="BU200" s="16">
        <f t="shared" si="32"/>
        <v>3.5599999999999996</v>
      </c>
      <c r="BV200" s="26">
        <f t="shared" si="33"/>
        <v>2.81</v>
      </c>
      <c r="BW200" s="26">
        <f t="shared" si="34"/>
        <v>0</v>
      </c>
      <c r="BX200" s="27">
        <f t="shared" si="36"/>
        <v>0</v>
      </c>
      <c r="BY200" s="28">
        <f t="shared" si="37"/>
        <v>7.5600000000000005</v>
      </c>
      <c r="BZ200" s="28">
        <f t="shared" si="38"/>
        <v>6.61</v>
      </c>
      <c r="CA200" s="16">
        <f t="shared" si="39"/>
        <v>1.1600000000000001</v>
      </c>
      <c r="CB200" s="28">
        <f t="shared" si="40"/>
        <v>0.72500000000000009</v>
      </c>
      <c r="CC200" s="28">
        <f t="shared" si="35"/>
        <v>6.4</v>
      </c>
      <c r="CD200" s="28">
        <f t="shared" si="41"/>
        <v>5.8849999999999998</v>
      </c>
    </row>
    <row r="201" spans="1:82" ht="13.15" x14ac:dyDescent="0.4">
      <c r="A201" s="16">
        <v>1992</v>
      </c>
      <c r="B201" s="16">
        <v>0.27</v>
      </c>
      <c r="C201" s="16">
        <v>0.03</v>
      </c>
      <c r="D201" s="16">
        <v>0.01</v>
      </c>
      <c r="E201" s="16">
        <v>0</v>
      </c>
      <c r="F201" s="16">
        <v>0.53</v>
      </c>
      <c r="G201" s="16">
        <v>0.1</v>
      </c>
      <c r="H201" s="16">
        <v>0</v>
      </c>
      <c r="I201" s="16">
        <v>0</v>
      </c>
      <c r="J201" s="16">
        <v>0.4</v>
      </c>
      <c r="K201" s="16">
        <v>0</v>
      </c>
      <c r="L201" s="16">
        <v>0.1</v>
      </c>
      <c r="M201" s="16">
        <v>0</v>
      </c>
      <c r="N201" s="16">
        <v>0</v>
      </c>
      <c r="O201" s="16">
        <v>0</v>
      </c>
      <c r="P201" s="16">
        <v>0</v>
      </c>
      <c r="Q201" s="16">
        <v>1.66</v>
      </c>
      <c r="R201" s="16">
        <v>8.57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0.22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0.31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0.28999999999999998</v>
      </c>
      <c r="AK201" s="16">
        <v>0</v>
      </c>
      <c r="AL201" s="16">
        <v>0</v>
      </c>
      <c r="AM201" s="16">
        <v>0.56000000000000005</v>
      </c>
      <c r="AN201" s="16">
        <v>0</v>
      </c>
      <c r="AO201" s="16">
        <v>0.25</v>
      </c>
      <c r="AP201" s="16">
        <v>0.72</v>
      </c>
      <c r="AQ201" s="16">
        <v>0.3</v>
      </c>
      <c r="AR201" s="16">
        <v>0</v>
      </c>
      <c r="AS201" s="16">
        <v>0</v>
      </c>
      <c r="AT201" s="16">
        <v>0</v>
      </c>
      <c r="AU201" s="16">
        <v>0</v>
      </c>
      <c r="AV201" s="16">
        <v>0</v>
      </c>
      <c r="AW201" s="16">
        <v>0</v>
      </c>
      <c r="AX201" s="16">
        <v>0</v>
      </c>
      <c r="AY201" s="16">
        <v>0</v>
      </c>
      <c r="AZ201" s="16">
        <v>0</v>
      </c>
      <c r="BA201" s="16">
        <v>0</v>
      </c>
      <c r="BB201" s="16">
        <v>0</v>
      </c>
      <c r="BC201" s="16">
        <v>0</v>
      </c>
      <c r="BD201" s="16">
        <v>0</v>
      </c>
      <c r="BE201" s="16">
        <v>0</v>
      </c>
      <c r="BF201" s="16">
        <v>0.02</v>
      </c>
      <c r="BG201" s="16">
        <v>0</v>
      </c>
      <c r="BH201" s="16">
        <v>0</v>
      </c>
      <c r="BI201" s="16">
        <v>0</v>
      </c>
      <c r="BJ201" s="16">
        <v>0</v>
      </c>
      <c r="BK201" s="16">
        <v>0</v>
      </c>
      <c r="BL201" s="16">
        <v>0</v>
      </c>
      <c r="BM201" s="16">
        <v>0</v>
      </c>
      <c r="BN201" s="16">
        <v>0</v>
      </c>
      <c r="BO201" s="16">
        <v>0</v>
      </c>
      <c r="BP201" s="16"/>
      <c r="BQ201" s="26">
        <f t="shared" ref="BQ201:BQ223" si="42">SUM(B201:N201)</f>
        <v>1.4400000000000002</v>
      </c>
      <c r="BR201" s="16">
        <f t="shared" ref="BR201:BR223" si="43">SUM(O201:Z201)</f>
        <v>10.450000000000001</v>
      </c>
      <c r="BS201" s="16">
        <f t="shared" ref="BS201:BS223" si="44">SUM(AA201:AN201)</f>
        <v>1.1600000000000001</v>
      </c>
      <c r="BT201" s="16">
        <f t="shared" ref="BT201:BT223" si="45">SUM(AO201:AS201)</f>
        <v>1.27</v>
      </c>
      <c r="BU201" s="16">
        <f t="shared" ref="BU201:BU223" si="46">SUM(AA201:AS201)</f>
        <v>2.4299999999999997</v>
      </c>
      <c r="BV201" s="26">
        <f t="shared" ref="BV201:BV223" si="47">SUM(AT201:BK201)</f>
        <v>0.02</v>
      </c>
      <c r="BW201" s="26">
        <f t="shared" ref="BW201:BW223" si="48">SUM(BL201:BM201)</f>
        <v>0</v>
      </c>
      <c r="BX201" s="27">
        <f t="shared" si="36"/>
        <v>0</v>
      </c>
      <c r="BY201" s="28">
        <f t="shared" si="37"/>
        <v>14.34</v>
      </c>
      <c r="BZ201" s="28">
        <f t="shared" si="38"/>
        <v>10.95</v>
      </c>
      <c r="CA201" s="16">
        <f t="shared" si="39"/>
        <v>9.73</v>
      </c>
      <c r="CB201" s="28">
        <f t="shared" si="40"/>
        <v>5.4450000000000003</v>
      </c>
      <c r="CC201" s="28">
        <f t="shared" ref="CC201:CC223" si="49">BY201-CA201</f>
        <v>4.6099999999999994</v>
      </c>
      <c r="CD201" s="28">
        <f t="shared" si="41"/>
        <v>5.5049999999999999</v>
      </c>
    </row>
    <row r="202" spans="1:82" ht="13.15" x14ac:dyDescent="0.4">
      <c r="A202" s="16">
        <v>1993</v>
      </c>
      <c r="B202" s="16">
        <v>0</v>
      </c>
      <c r="C202" s="16">
        <v>0.03</v>
      </c>
      <c r="D202" s="16">
        <v>0.01</v>
      </c>
      <c r="E202" s="16">
        <v>0</v>
      </c>
      <c r="F202" s="16">
        <v>0.53</v>
      </c>
      <c r="G202" s="16">
        <v>0.1</v>
      </c>
      <c r="H202" s="16">
        <v>0</v>
      </c>
      <c r="I202" s="16">
        <v>0</v>
      </c>
      <c r="J202" s="16">
        <v>0.4</v>
      </c>
      <c r="K202" s="16">
        <v>0</v>
      </c>
      <c r="L202" s="16">
        <v>0.1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8.57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0.22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0.31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0.28999999999999998</v>
      </c>
      <c r="AK202" s="16">
        <v>0</v>
      </c>
      <c r="AL202" s="16">
        <v>0</v>
      </c>
      <c r="AM202" s="16">
        <v>0.56000000000000005</v>
      </c>
      <c r="AN202" s="16">
        <v>0</v>
      </c>
      <c r="AO202" s="16">
        <v>0.25</v>
      </c>
      <c r="AP202" s="16">
        <v>0.72</v>
      </c>
      <c r="AQ202" s="16">
        <v>0.3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16">
        <v>0</v>
      </c>
      <c r="BC202" s="16">
        <v>0</v>
      </c>
      <c r="BD202" s="16">
        <v>0</v>
      </c>
      <c r="BE202" s="16">
        <v>1.91</v>
      </c>
      <c r="BF202" s="16">
        <v>0.02</v>
      </c>
      <c r="BG202" s="16">
        <v>0</v>
      </c>
      <c r="BH202" s="16">
        <v>0</v>
      </c>
      <c r="BI202" s="16">
        <v>0</v>
      </c>
      <c r="BJ202" s="16">
        <v>0</v>
      </c>
      <c r="BK202" s="16">
        <v>0.59</v>
      </c>
      <c r="BL202" s="16">
        <v>0</v>
      </c>
      <c r="BM202" s="16">
        <v>0</v>
      </c>
      <c r="BN202" s="16">
        <v>0</v>
      </c>
      <c r="BO202" s="16">
        <v>0</v>
      </c>
      <c r="BP202" s="16"/>
      <c r="BQ202" s="26">
        <f t="shared" si="42"/>
        <v>1.1700000000000002</v>
      </c>
      <c r="BR202" s="16">
        <f t="shared" si="43"/>
        <v>8.7900000000000009</v>
      </c>
      <c r="BS202" s="16">
        <f t="shared" si="44"/>
        <v>1.1600000000000001</v>
      </c>
      <c r="BT202" s="16">
        <f t="shared" si="45"/>
        <v>1.27</v>
      </c>
      <c r="BU202" s="16">
        <f t="shared" si="46"/>
        <v>2.4299999999999997</v>
      </c>
      <c r="BV202" s="26">
        <f t="shared" si="47"/>
        <v>2.52</v>
      </c>
      <c r="BW202" s="26">
        <f t="shared" si="48"/>
        <v>0</v>
      </c>
      <c r="BX202" s="27">
        <f t="shared" ref="BX202:BX219" si="50">BN202+BO202</f>
        <v>0</v>
      </c>
      <c r="BY202" s="28">
        <f t="shared" ref="BY202:BY223" si="51">BQ202+BR202+BU202+BV202+BW202+BX202</f>
        <v>14.91</v>
      </c>
      <c r="BZ202" s="28">
        <f t="shared" ref="BZ202:BZ223" si="52">AVERAGE(BY201:BY202)</f>
        <v>14.625</v>
      </c>
      <c r="CA202" s="16">
        <f t="shared" ref="CA202:CA219" si="53">R202+BS202+BW202+BX202</f>
        <v>9.73</v>
      </c>
      <c r="CB202" s="28">
        <f t="shared" ref="CB202:CB223" si="54">AVERAGE(CA201:CA202)</f>
        <v>9.73</v>
      </c>
      <c r="CC202" s="28">
        <f t="shared" si="49"/>
        <v>5.18</v>
      </c>
      <c r="CD202" s="28">
        <f t="shared" ref="CD202:CD219" si="55">AVERAGE(CC201:CC202)</f>
        <v>4.8949999999999996</v>
      </c>
    </row>
    <row r="203" spans="1:82" ht="13.15" x14ac:dyDescent="0.4">
      <c r="A203" s="16">
        <v>1994</v>
      </c>
      <c r="B203" s="16">
        <v>0</v>
      </c>
      <c r="C203" s="16">
        <v>0.03</v>
      </c>
      <c r="D203" s="16">
        <v>0.01</v>
      </c>
      <c r="E203" s="16">
        <v>0</v>
      </c>
      <c r="F203" s="16">
        <v>0.53</v>
      </c>
      <c r="G203" s="16">
        <v>0.1</v>
      </c>
      <c r="H203" s="16">
        <v>0</v>
      </c>
      <c r="I203" s="16">
        <v>0</v>
      </c>
      <c r="J203" s="16">
        <v>0.4</v>
      </c>
      <c r="K203" s="16">
        <v>0</v>
      </c>
      <c r="L203" s="16">
        <v>0.1</v>
      </c>
      <c r="M203" s="16">
        <v>0</v>
      </c>
      <c r="N203" s="16">
        <v>0</v>
      </c>
      <c r="O203" s="16">
        <v>0</v>
      </c>
      <c r="P203" s="16">
        <v>0</v>
      </c>
      <c r="Q203" s="16">
        <v>1.66</v>
      </c>
      <c r="R203" s="16">
        <v>8.57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0.31</v>
      </c>
      <c r="AE203" s="16">
        <v>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0.56000000000000005</v>
      </c>
      <c r="AN203" s="16">
        <v>0</v>
      </c>
      <c r="AO203" s="16">
        <v>0.25</v>
      </c>
      <c r="AP203" s="16">
        <v>0.72</v>
      </c>
      <c r="AQ203" s="16">
        <v>0.3</v>
      </c>
      <c r="AR203" s="16">
        <v>0</v>
      </c>
      <c r="AS203" s="16">
        <v>1.1299999999999999</v>
      </c>
      <c r="AT203" s="16">
        <v>0</v>
      </c>
      <c r="AU203" s="16">
        <v>0.05</v>
      </c>
      <c r="AV203" s="16">
        <v>2.74</v>
      </c>
      <c r="AW203" s="16">
        <v>0</v>
      </c>
      <c r="AX203" s="16">
        <v>0</v>
      </c>
      <c r="AY203" s="16">
        <v>0.05</v>
      </c>
      <c r="AZ203" s="16">
        <v>0</v>
      </c>
      <c r="BA203" s="16">
        <v>0</v>
      </c>
      <c r="BB203" s="16">
        <v>0</v>
      </c>
      <c r="BC203" s="16">
        <v>0</v>
      </c>
      <c r="BD203" s="16">
        <v>0</v>
      </c>
      <c r="BE203" s="16">
        <v>1.91</v>
      </c>
      <c r="BF203" s="16">
        <v>0.02</v>
      </c>
      <c r="BG203" s="16">
        <v>0</v>
      </c>
      <c r="BH203" s="16">
        <v>0</v>
      </c>
      <c r="BI203" s="16">
        <v>0</v>
      </c>
      <c r="BJ203" s="16">
        <v>0</v>
      </c>
      <c r="BK203" s="16">
        <v>0.59</v>
      </c>
      <c r="BL203" s="16">
        <v>0</v>
      </c>
      <c r="BM203" s="16">
        <v>0</v>
      </c>
      <c r="BN203" s="16">
        <v>0</v>
      </c>
      <c r="BO203" s="16">
        <v>0</v>
      </c>
      <c r="BP203" s="16"/>
      <c r="BQ203" s="26">
        <f t="shared" si="42"/>
        <v>1.1700000000000002</v>
      </c>
      <c r="BR203" s="16">
        <f t="shared" si="43"/>
        <v>10.23</v>
      </c>
      <c r="BS203" s="16">
        <f t="shared" si="44"/>
        <v>0.87000000000000011</v>
      </c>
      <c r="BT203" s="16">
        <f t="shared" si="45"/>
        <v>2.4</v>
      </c>
      <c r="BU203" s="16">
        <f t="shared" si="46"/>
        <v>3.27</v>
      </c>
      <c r="BV203" s="26">
        <f t="shared" si="47"/>
        <v>5.3599999999999994</v>
      </c>
      <c r="BW203" s="26">
        <f t="shared" si="48"/>
        <v>0</v>
      </c>
      <c r="BX203" s="27">
        <f t="shared" si="50"/>
        <v>0</v>
      </c>
      <c r="BY203" s="28">
        <f t="shared" si="51"/>
        <v>20.03</v>
      </c>
      <c r="BZ203" s="28">
        <f t="shared" si="52"/>
        <v>17.47</v>
      </c>
      <c r="CA203" s="16">
        <f t="shared" si="53"/>
        <v>9.4400000000000013</v>
      </c>
      <c r="CB203" s="28">
        <f t="shared" si="54"/>
        <v>9.5850000000000009</v>
      </c>
      <c r="CC203" s="28">
        <f t="shared" si="49"/>
        <v>10.59</v>
      </c>
      <c r="CD203" s="28">
        <f t="shared" si="55"/>
        <v>7.8849999999999998</v>
      </c>
    </row>
    <row r="204" spans="1:82" ht="13.15" x14ac:dyDescent="0.4">
      <c r="A204" s="16">
        <v>1995</v>
      </c>
      <c r="B204" s="16">
        <v>0</v>
      </c>
      <c r="C204" s="16">
        <v>0.03</v>
      </c>
      <c r="D204" s="16">
        <v>0.01</v>
      </c>
      <c r="E204" s="16">
        <v>0</v>
      </c>
      <c r="F204" s="16">
        <v>0.53</v>
      </c>
      <c r="G204" s="16">
        <v>0.1</v>
      </c>
      <c r="H204" s="16">
        <v>0</v>
      </c>
      <c r="I204" s="16">
        <v>0</v>
      </c>
      <c r="J204" s="16">
        <v>0.4</v>
      </c>
      <c r="K204" s="16">
        <v>0</v>
      </c>
      <c r="L204" s="16">
        <v>0.1</v>
      </c>
      <c r="M204" s="16">
        <v>0.02</v>
      </c>
      <c r="N204" s="16">
        <v>0.05</v>
      </c>
      <c r="O204" s="16">
        <v>0</v>
      </c>
      <c r="P204" s="16">
        <v>0</v>
      </c>
      <c r="Q204" s="16">
        <v>0</v>
      </c>
      <c r="R204" s="16">
        <v>8.57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0.74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  <c r="AO204" s="16">
        <v>0.25</v>
      </c>
      <c r="AP204" s="16">
        <v>0.72</v>
      </c>
      <c r="AQ204" s="16">
        <v>0.3</v>
      </c>
      <c r="AR204" s="16">
        <v>4.25</v>
      </c>
      <c r="AS204" s="16">
        <v>0</v>
      </c>
      <c r="AT204" s="16">
        <v>0.78</v>
      </c>
      <c r="AU204" s="16">
        <v>0.05</v>
      </c>
      <c r="AV204" s="16">
        <v>2.74</v>
      </c>
      <c r="AW204" s="16">
        <v>0</v>
      </c>
      <c r="AX204" s="16">
        <v>0</v>
      </c>
      <c r="AY204" s="16">
        <v>0.05</v>
      </c>
      <c r="AZ204" s="16">
        <v>0</v>
      </c>
      <c r="BA204" s="16">
        <v>0</v>
      </c>
      <c r="BB204" s="16">
        <v>0</v>
      </c>
      <c r="BC204" s="16">
        <v>0</v>
      </c>
      <c r="BD204" s="16">
        <v>0</v>
      </c>
      <c r="BE204" s="16">
        <v>1.91</v>
      </c>
      <c r="BF204" s="16">
        <v>0.02</v>
      </c>
      <c r="BG204" s="16">
        <v>0</v>
      </c>
      <c r="BH204" s="16">
        <v>0.05</v>
      </c>
      <c r="BI204" s="16">
        <v>0</v>
      </c>
      <c r="BJ204" s="16">
        <v>0</v>
      </c>
      <c r="BK204" s="16">
        <v>0.59</v>
      </c>
      <c r="BL204" s="16">
        <v>0</v>
      </c>
      <c r="BM204" s="16">
        <v>0</v>
      </c>
      <c r="BN204" s="16">
        <v>0</v>
      </c>
      <c r="BO204" s="16">
        <v>0</v>
      </c>
      <c r="BP204" s="16"/>
      <c r="BQ204" s="26">
        <f t="shared" si="42"/>
        <v>1.2400000000000002</v>
      </c>
      <c r="BR204" s="16">
        <f t="shared" si="43"/>
        <v>9.31</v>
      </c>
      <c r="BS204" s="16">
        <f t="shared" si="44"/>
        <v>0</v>
      </c>
      <c r="BT204" s="16">
        <f t="shared" si="45"/>
        <v>5.52</v>
      </c>
      <c r="BU204" s="16">
        <f t="shared" si="46"/>
        <v>5.52</v>
      </c>
      <c r="BV204" s="26">
        <f t="shared" si="47"/>
        <v>6.1899999999999995</v>
      </c>
      <c r="BW204" s="26">
        <f t="shared" si="48"/>
        <v>0</v>
      </c>
      <c r="BX204" s="27">
        <f t="shared" si="50"/>
        <v>0</v>
      </c>
      <c r="BY204" s="28">
        <f t="shared" si="51"/>
        <v>22.259999999999998</v>
      </c>
      <c r="BZ204" s="28">
        <f t="shared" si="52"/>
        <v>21.145</v>
      </c>
      <c r="CA204" s="16">
        <f t="shared" si="53"/>
        <v>8.57</v>
      </c>
      <c r="CB204" s="28">
        <f t="shared" si="54"/>
        <v>9.0050000000000008</v>
      </c>
      <c r="CC204" s="28">
        <f t="shared" si="49"/>
        <v>13.689999999999998</v>
      </c>
      <c r="CD204" s="28">
        <f t="shared" si="55"/>
        <v>12.139999999999999</v>
      </c>
    </row>
    <row r="205" spans="1:82" ht="13.15" x14ac:dyDescent="0.4">
      <c r="A205" s="16">
        <v>1996</v>
      </c>
      <c r="B205" s="16">
        <v>0</v>
      </c>
      <c r="C205" s="16">
        <v>0.03</v>
      </c>
      <c r="D205" s="16">
        <v>0.01</v>
      </c>
      <c r="E205" s="16">
        <v>0</v>
      </c>
      <c r="F205" s="16">
        <v>0</v>
      </c>
      <c r="G205" s="16">
        <v>0</v>
      </c>
      <c r="H205" s="16">
        <v>0.03</v>
      </c>
      <c r="I205" s="16">
        <v>0</v>
      </c>
      <c r="J205" s="16">
        <v>0</v>
      </c>
      <c r="K205" s="16">
        <v>0</v>
      </c>
      <c r="L205" s="16">
        <v>0</v>
      </c>
      <c r="M205" s="16">
        <v>0.02</v>
      </c>
      <c r="N205" s="16">
        <v>0.05</v>
      </c>
      <c r="O205" s="16">
        <v>0</v>
      </c>
      <c r="P205" s="16">
        <v>0</v>
      </c>
      <c r="Q205" s="16">
        <v>0</v>
      </c>
      <c r="R205" s="16">
        <v>8.57</v>
      </c>
      <c r="S205" s="16">
        <v>0</v>
      </c>
      <c r="T205" s="16">
        <v>0</v>
      </c>
      <c r="U205" s="16">
        <v>0.11</v>
      </c>
      <c r="V205" s="16">
        <v>0</v>
      </c>
      <c r="W205" s="16">
        <v>0</v>
      </c>
      <c r="X205" s="16">
        <v>0</v>
      </c>
      <c r="Y205" s="16">
        <v>0</v>
      </c>
      <c r="Z205" s="16">
        <v>0.94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16">
        <v>0</v>
      </c>
      <c r="AO205" s="16">
        <v>0</v>
      </c>
      <c r="AP205" s="16">
        <v>0</v>
      </c>
      <c r="AQ205" s="16">
        <v>0.3</v>
      </c>
      <c r="AR205" s="16">
        <v>0</v>
      </c>
      <c r="AS205" s="16">
        <v>0</v>
      </c>
      <c r="AT205" s="16">
        <v>0.78</v>
      </c>
      <c r="AU205" s="16">
        <v>0.05</v>
      </c>
      <c r="AV205" s="16">
        <v>2.74</v>
      </c>
      <c r="AW205" s="16">
        <v>0</v>
      </c>
      <c r="AX205" s="16">
        <v>0</v>
      </c>
      <c r="AY205" s="16">
        <v>0.05</v>
      </c>
      <c r="AZ205" s="16">
        <v>0.06</v>
      </c>
      <c r="BA205" s="16">
        <v>0.15</v>
      </c>
      <c r="BB205" s="16">
        <v>0</v>
      </c>
      <c r="BC205" s="16">
        <v>0</v>
      </c>
      <c r="BD205" s="16">
        <v>0</v>
      </c>
      <c r="BE205" s="16">
        <v>1.91</v>
      </c>
      <c r="BF205" s="16">
        <v>0.02</v>
      </c>
      <c r="BG205" s="16">
        <v>0</v>
      </c>
      <c r="BH205" s="16">
        <v>0.05</v>
      </c>
      <c r="BI205" s="16">
        <v>0</v>
      </c>
      <c r="BJ205" s="16">
        <v>0</v>
      </c>
      <c r="BK205" s="16">
        <v>0.59</v>
      </c>
      <c r="BL205" s="16">
        <v>0</v>
      </c>
      <c r="BM205" s="16">
        <v>0</v>
      </c>
      <c r="BN205" s="16">
        <v>0</v>
      </c>
      <c r="BO205" s="16">
        <v>0</v>
      </c>
      <c r="BP205" s="16"/>
      <c r="BQ205" s="26">
        <f t="shared" si="42"/>
        <v>0.14000000000000001</v>
      </c>
      <c r="BR205" s="16">
        <f t="shared" si="43"/>
        <v>9.6199999999999992</v>
      </c>
      <c r="BS205" s="16">
        <f t="shared" si="44"/>
        <v>0</v>
      </c>
      <c r="BT205" s="16">
        <f t="shared" si="45"/>
        <v>0.3</v>
      </c>
      <c r="BU205" s="16">
        <f t="shared" si="46"/>
        <v>0.3</v>
      </c>
      <c r="BV205" s="26">
        <f t="shared" si="47"/>
        <v>6.3999999999999995</v>
      </c>
      <c r="BW205" s="26">
        <f t="shared" si="48"/>
        <v>0</v>
      </c>
      <c r="BX205" s="27">
        <f t="shared" si="50"/>
        <v>0</v>
      </c>
      <c r="BY205" s="28">
        <f t="shared" si="51"/>
        <v>16.46</v>
      </c>
      <c r="BZ205" s="28">
        <f t="shared" si="52"/>
        <v>19.36</v>
      </c>
      <c r="CA205" s="16">
        <f t="shared" si="53"/>
        <v>8.57</v>
      </c>
      <c r="CB205" s="28">
        <f t="shared" si="54"/>
        <v>8.57</v>
      </c>
      <c r="CC205" s="28">
        <f t="shared" si="49"/>
        <v>7.8900000000000006</v>
      </c>
      <c r="CD205" s="28">
        <f t="shared" si="55"/>
        <v>10.79</v>
      </c>
    </row>
    <row r="206" spans="1:82" ht="13.15" x14ac:dyDescent="0.4">
      <c r="A206" s="16">
        <v>1997</v>
      </c>
      <c r="B206" s="16">
        <v>0</v>
      </c>
      <c r="C206" s="16">
        <v>0.03</v>
      </c>
      <c r="D206" s="16">
        <v>0.01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0.4</v>
      </c>
      <c r="K206" s="16">
        <v>0</v>
      </c>
      <c r="L206" s="16">
        <v>0</v>
      </c>
      <c r="M206" s="16">
        <v>0.02</v>
      </c>
      <c r="N206" s="16">
        <v>0.05</v>
      </c>
      <c r="O206" s="16">
        <v>0</v>
      </c>
      <c r="P206" s="16">
        <v>0</v>
      </c>
      <c r="Q206" s="16">
        <v>1.66</v>
      </c>
      <c r="R206" s="16">
        <v>8.57</v>
      </c>
      <c r="S206" s="16">
        <v>1.38</v>
      </c>
      <c r="T206" s="16">
        <v>0.33</v>
      </c>
      <c r="U206" s="16">
        <v>0.11</v>
      </c>
      <c r="V206" s="16">
        <v>0.53</v>
      </c>
      <c r="W206" s="16">
        <v>0</v>
      </c>
      <c r="X206" s="16">
        <v>0</v>
      </c>
      <c r="Y206" s="16">
        <v>0.74</v>
      </c>
      <c r="Z206" s="16">
        <v>0.94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16">
        <v>0</v>
      </c>
      <c r="AO206" s="16">
        <v>0</v>
      </c>
      <c r="AP206" s="16">
        <v>0</v>
      </c>
      <c r="AQ206" s="16">
        <v>0.3</v>
      </c>
      <c r="AR206" s="16">
        <v>0</v>
      </c>
      <c r="AS206" s="16">
        <v>0</v>
      </c>
      <c r="AT206" s="16">
        <v>0</v>
      </c>
      <c r="AU206" s="16">
        <v>0</v>
      </c>
      <c r="AV206" s="16">
        <v>2.74</v>
      </c>
      <c r="AW206" s="16">
        <v>0</v>
      </c>
      <c r="AX206" s="16">
        <v>0</v>
      </c>
      <c r="AY206" s="16">
        <v>0</v>
      </c>
      <c r="AZ206" s="16">
        <v>0</v>
      </c>
      <c r="BA206" s="16">
        <v>0.15</v>
      </c>
      <c r="BB206" s="16">
        <v>0</v>
      </c>
      <c r="BC206" s="16">
        <v>0</v>
      </c>
      <c r="BD206" s="16">
        <v>0</v>
      </c>
      <c r="BE206" s="16">
        <v>1.91</v>
      </c>
      <c r="BF206" s="16">
        <v>0</v>
      </c>
      <c r="BG206" s="16">
        <v>0</v>
      </c>
      <c r="BH206" s="16">
        <v>0.05</v>
      </c>
      <c r="BI206" s="16">
        <v>0</v>
      </c>
      <c r="BJ206" s="16">
        <v>0</v>
      </c>
      <c r="BK206" s="16">
        <v>0</v>
      </c>
      <c r="BL206" s="16">
        <v>0</v>
      </c>
      <c r="BM206" s="16">
        <v>0</v>
      </c>
      <c r="BN206" s="16">
        <v>0</v>
      </c>
      <c r="BO206" s="16">
        <v>0</v>
      </c>
      <c r="BP206" s="16"/>
      <c r="BQ206" s="26">
        <f t="shared" si="42"/>
        <v>0.51</v>
      </c>
      <c r="BR206" s="16">
        <f t="shared" si="43"/>
        <v>14.259999999999998</v>
      </c>
      <c r="BS206" s="16">
        <f t="shared" si="44"/>
        <v>0</v>
      </c>
      <c r="BT206" s="16">
        <f t="shared" si="45"/>
        <v>0.3</v>
      </c>
      <c r="BU206" s="16">
        <f t="shared" si="46"/>
        <v>0.3</v>
      </c>
      <c r="BV206" s="26">
        <f t="shared" si="47"/>
        <v>4.8499999999999996</v>
      </c>
      <c r="BW206" s="26">
        <f t="shared" si="48"/>
        <v>0</v>
      </c>
      <c r="BX206" s="27">
        <f t="shared" si="50"/>
        <v>0</v>
      </c>
      <c r="BY206" s="28">
        <f t="shared" si="51"/>
        <v>19.919999999999998</v>
      </c>
      <c r="BZ206" s="28">
        <f t="shared" si="52"/>
        <v>18.189999999999998</v>
      </c>
      <c r="CA206" s="16">
        <f t="shared" si="53"/>
        <v>8.57</v>
      </c>
      <c r="CB206" s="28">
        <f t="shared" si="54"/>
        <v>8.57</v>
      </c>
      <c r="CC206" s="28">
        <f t="shared" si="49"/>
        <v>11.349999999999998</v>
      </c>
      <c r="CD206" s="28">
        <f t="shared" si="55"/>
        <v>9.6199999999999992</v>
      </c>
    </row>
    <row r="207" spans="1:82" ht="13.15" x14ac:dyDescent="0.4">
      <c r="A207" s="16">
        <v>1998</v>
      </c>
      <c r="B207" s="16">
        <v>0</v>
      </c>
      <c r="C207" s="16">
        <v>0.03</v>
      </c>
      <c r="D207" s="16">
        <v>0.01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0.02</v>
      </c>
      <c r="N207" s="16">
        <v>0.05</v>
      </c>
      <c r="O207" s="16">
        <v>7.7</v>
      </c>
      <c r="P207" s="16">
        <v>0</v>
      </c>
      <c r="Q207" s="16">
        <v>1.66</v>
      </c>
      <c r="R207" s="16">
        <v>8.57</v>
      </c>
      <c r="S207" s="16">
        <v>1.38</v>
      </c>
      <c r="T207" s="16">
        <v>0.33</v>
      </c>
      <c r="U207" s="16">
        <v>0</v>
      </c>
      <c r="V207" s="16">
        <v>0.53</v>
      </c>
      <c r="W207" s="16">
        <v>0</v>
      </c>
      <c r="X207" s="16">
        <v>0</v>
      </c>
      <c r="Y207" s="16">
        <v>0.74</v>
      </c>
      <c r="Z207" s="16">
        <v>0.94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0.3</v>
      </c>
      <c r="AR207" s="16">
        <v>4.25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  <c r="AX207" s="16">
        <v>0.59</v>
      </c>
      <c r="AY207" s="16">
        <v>0</v>
      </c>
      <c r="AZ207" s="16">
        <v>0</v>
      </c>
      <c r="BA207" s="16">
        <v>0.15</v>
      </c>
      <c r="BB207" s="16">
        <v>0.04</v>
      </c>
      <c r="BC207" s="16">
        <v>0</v>
      </c>
      <c r="BD207" s="16">
        <v>0</v>
      </c>
      <c r="BE207" s="16">
        <v>0</v>
      </c>
      <c r="BF207" s="16">
        <v>0</v>
      </c>
      <c r="BG207" s="16">
        <v>0</v>
      </c>
      <c r="BH207" s="16">
        <v>0.05</v>
      </c>
      <c r="BI207" s="16">
        <v>0</v>
      </c>
      <c r="BJ207" s="16">
        <v>0</v>
      </c>
      <c r="BK207" s="16">
        <v>0</v>
      </c>
      <c r="BL207" s="16">
        <v>0</v>
      </c>
      <c r="BM207" s="16">
        <v>0</v>
      </c>
      <c r="BN207" s="16">
        <v>0</v>
      </c>
      <c r="BO207" s="16">
        <v>0</v>
      </c>
      <c r="BP207" s="16"/>
      <c r="BQ207" s="26">
        <f t="shared" si="42"/>
        <v>0.11</v>
      </c>
      <c r="BR207" s="16">
        <f t="shared" si="43"/>
        <v>21.849999999999998</v>
      </c>
      <c r="BS207" s="16">
        <f t="shared" si="44"/>
        <v>0</v>
      </c>
      <c r="BT207" s="16">
        <f t="shared" si="45"/>
        <v>4.55</v>
      </c>
      <c r="BU207" s="16">
        <f t="shared" si="46"/>
        <v>4.55</v>
      </c>
      <c r="BV207" s="26">
        <f t="shared" si="47"/>
        <v>0.83000000000000007</v>
      </c>
      <c r="BW207" s="26">
        <f t="shared" si="48"/>
        <v>0</v>
      </c>
      <c r="BX207" s="27">
        <f t="shared" si="50"/>
        <v>0</v>
      </c>
      <c r="BY207" s="28">
        <f t="shared" si="51"/>
        <v>27.339999999999996</v>
      </c>
      <c r="BZ207" s="28">
        <f t="shared" si="52"/>
        <v>23.629999999999995</v>
      </c>
      <c r="CA207" s="16">
        <f t="shared" si="53"/>
        <v>8.57</v>
      </c>
      <c r="CB207" s="28">
        <f t="shared" si="54"/>
        <v>8.57</v>
      </c>
      <c r="CC207" s="28">
        <f t="shared" si="49"/>
        <v>18.769999999999996</v>
      </c>
      <c r="CD207" s="28">
        <f t="shared" si="55"/>
        <v>15.059999999999997</v>
      </c>
    </row>
    <row r="208" spans="1:82" ht="13.15" x14ac:dyDescent="0.4">
      <c r="A208" s="16">
        <v>1999</v>
      </c>
      <c r="B208" s="16">
        <v>0</v>
      </c>
      <c r="C208" s="16">
        <v>0</v>
      </c>
      <c r="D208" s="16">
        <v>0.01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0.05</v>
      </c>
      <c r="O208" s="16">
        <v>7.7</v>
      </c>
      <c r="P208" s="16">
        <v>0</v>
      </c>
      <c r="Q208" s="16">
        <v>1.66</v>
      </c>
      <c r="R208" s="16">
        <v>8.57</v>
      </c>
      <c r="S208" s="16">
        <v>1.38</v>
      </c>
      <c r="T208" s="16">
        <v>0.33</v>
      </c>
      <c r="U208" s="16">
        <v>0</v>
      </c>
      <c r="V208" s="16">
        <v>0.53</v>
      </c>
      <c r="W208" s="16">
        <v>0</v>
      </c>
      <c r="X208" s="16">
        <v>0</v>
      </c>
      <c r="Y208" s="16">
        <v>0</v>
      </c>
      <c r="Z208" s="16">
        <v>0.94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16">
        <v>0</v>
      </c>
      <c r="AO208" s="16">
        <v>0</v>
      </c>
      <c r="AP208" s="16">
        <v>0</v>
      </c>
      <c r="AQ208" s="16">
        <v>0.3</v>
      </c>
      <c r="AR208" s="16">
        <v>0</v>
      </c>
      <c r="AS208" s="16">
        <v>0</v>
      </c>
      <c r="AT208" s="16">
        <v>0</v>
      </c>
      <c r="AU208" s="16">
        <v>0.05</v>
      </c>
      <c r="AV208" s="16">
        <v>0</v>
      </c>
      <c r="AW208" s="16">
        <v>0</v>
      </c>
      <c r="AX208" s="16">
        <v>0.59</v>
      </c>
      <c r="AY208" s="16">
        <v>0</v>
      </c>
      <c r="AZ208" s="16">
        <v>0</v>
      </c>
      <c r="BA208" s="16">
        <v>0.15</v>
      </c>
      <c r="BB208" s="16">
        <v>0.04</v>
      </c>
      <c r="BC208" s="16">
        <v>0</v>
      </c>
      <c r="BD208" s="16">
        <v>0.03</v>
      </c>
      <c r="BE208" s="16">
        <v>0</v>
      </c>
      <c r="BF208" s="16">
        <v>0</v>
      </c>
      <c r="BG208" s="16">
        <v>0</v>
      </c>
      <c r="BH208" s="16">
        <v>0.05</v>
      </c>
      <c r="BI208" s="16">
        <v>0.24</v>
      </c>
      <c r="BJ208" s="16">
        <v>0</v>
      </c>
      <c r="BK208" s="16">
        <v>0</v>
      </c>
      <c r="BL208" s="16">
        <v>0</v>
      </c>
      <c r="BM208" s="16">
        <v>0</v>
      </c>
      <c r="BN208" s="16">
        <v>0</v>
      </c>
      <c r="BO208" s="16">
        <v>0</v>
      </c>
      <c r="BP208" s="16"/>
      <c r="BQ208" s="26">
        <f t="shared" si="42"/>
        <v>6.0000000000000005E-2</v>
      </c>
      <c r="BR208" s="16">
        <f t="shared" si="43"/>
        <v>21.11</v>
      </c>
      <c r="BS208" s="16">
        <f t="shared" si="44"/>
        <v>0</v>
      </c>
      <c r="BT208" s="16">
        <f t="shared" si="45"/>
        <v>0.3</v>
      </c>
      <c r="BU208" s="16">
        <f t="shared" si="46"/>
        <v>0.3</v>
      </c>
      <c r="BV208" s="26">
        <f t="shared" si="47"/>
        <v>1.1500000000000001</v>
      </c>
      <c r="BW208" s="26">
        <f t="shared" si="48"/>
        <v>0</v>
      </c>
      <c r="BX208" s="27">
        <f t="shared" si="50"/>
        <v>0</v>
      </c>
      <c r="BY208" s="28">
        <f t="shared" si="51"/>
        <v>22.619999999999997</v>
      </c>
      <c r="BZ208" s="28">
        <f t="shared" si="52"/>
        <v>24.979999999999997</v>
      </c>
      <c r="CA208" s="16">
        <f t="shared" si="53"/>
        <v>8.57</v>
      </c>
      <c r="CB208" s="28">
        <f t="shared" si="54"/>
        <v>8.57</v>
      </c>
      <c r="CC208" s="28">
        <f t="shared" si="49"/>
        <v>14.049999999999997</v>
      </c>
      <c r="CD208" s="28">
        <f t="shared" si="55"/>
        <v>16.409999999999997</v>
      </c>
    </row>
    <row r="209" spans="1:82" ht="13.15" x14ac:dyDescent="0.4">
      <c r="A209" s="16">
        <v>2000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0.05</v>
      </c>
      <c r="O209" s="16">
        <v>0</v>
      </c>
      <c r="P209" s="16">
        <v>0</v>
      </c>
      <c r="Q209" s="16">
        <v>1.66</v>
      </c>
      <c r="R209" s="16">
        <v>8.57</v>
      </c>
      <c r="S209" s="16">
        <v>1.38</v>
      </c>
      <c r="T209" s="16">
        <v>0.33</v>
      </c>
      <c r="U209" s="16">
        <v>0</v>
      </c>
      <c r="V209" s="16">
        <v>0.53</v>
      </c>
      <c r="W209" s="16">
        <v>0</v>
      </c>
      <c r="X209" s="16">
        <v>0</v>
      </c>
      <c r="Y209" s="16">
        <v>0</v>
      </c>
      <c r="Z209" s="16">
        <v>0.94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6">
        <v>1.1299999999999999</v>
      </c>
      <c r="AT209" s="16">
        <v>0</v>
      </c>
      <c r="AU209" s="16">
        <v>0</v>
      </c>
      <c r="AV209" s="16">
        <v>0</v>
      </c>
      <c r="AW209" s="16">
        <v>0</v>
      </c>
      <c r="AX209" s="16">
        <v>0.59</v>
      </c>
      <c r="AY209" s="16">
        <v>0</v>
      </c>
      <c r="AZ209" s="16">
        <v>0</v>
      </c>
      <c r="BA209" s="16">
        <v>0.15</v>
      </c>
      <c r="BB209" s="16">
        <v>0</v>
      </c>
      <c r="BC209" s="16">
        <v>0</v>
      </c>
      <c r="BD209" s="16">
        <v>0</v>
      </c>
      <c r="BE209" s="16">
        <v>0</v>
      </c>
      <c r="BF209" s="16">
        <v>0.02</v>
      </c>
      <c r="BG209" s="16">
        <v>0</v>
      </c>
      <c r="BH209" s="16">
        <v>0</v>
      </c>
      <c r="BI209" s="16">
        <v>0</v>
      </c>
      <c r="BJ209" s="16">
        <v>0</v>
      </c>
      <c r="BK209" s="16">
        <v>0</v>
      </c>
      <c r="BL209" s="16">
        <v>0</v>
      </c>
      <c r="BM209" s="16">
        <v>0</v>
      </c>
      <c r="BN209" s="16">
        <v>0</v>
      </c>
      <c r="BO209" s="16">
        <v>0</v>
      </c>
      <c r="BP209" s="16"/>
      <c r="BQ209" s="26">
        <f t="shared" si="42"/>
        <v>0.05</v>
      </c>
      <c r="BR209" s="16">
        <f t="shared" si="43"/>
        <v>13.409999999999998</v>
      </c>
      <c r="BS209" s="16">
        <f t="shared" si="44"/>
        <v>0</v>
      </c>
      <c r="BT209" s="16">
        <f t="shared" si="45"/>
        <v>1.1299999999999999</v>
      </c>
      <c r="BU209" s="16">
        <f t="shared" si="46"/>
        <v>1.1299999999999999</v>
      </c>
      <c r="BV209" s="26">
        <f t="shared" si="47"/>
        <v>0.76</v>
      </c>
      <c r="BW209" s="26">
        <f t="shared" si="48"/>
        <v>0</v>
      </c>
      <c r="BX209" s="27">
        <f t="shared" si="50"/>
        <v>0</v>
      </c>
      <c r="BY209" s="28">
        <f t="shared" si="51"/>
        <v>15.35</v>
      </c>
      <c r="BZ209" s="28">
        <f t="shared" si="52"/>
        <v>18.984999999999999</v>
      </c>
      <c r="CA209" s="16">
        <f t="shared" si="53"/>
        <v>8.57</v>
      </c>
      <c r="CB209" s="28">
        <f t="shared" si="54"/>
        <v>8.57</v>
      </c>
      <c r="CC209" s="28">
        <f t="shared" si="49"/>
        <v>6.7799999999999994</v>
      </c>
      <c r="CD209" s="28">
        <f t="shared" si="55"/>
        <v>10.414999999999999</v>
      </c>
    </row>
    <row r="210" spans="1:82" ht="13.15" x14ac:dyDescent="0.4">
      <c r="A210" s="16">
        <v>2001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0.05</v>
      </c>
      <c r="O210" s="16">
        <v>0</v>
      </c>
      <c r="P210" s="16">
        <v>0</v>
      </c>
      <c r="Q210" s="16">
        <v>1.66</v>
      </c>
      <c r="R210" s="16">
        <v>8.57</v>
      </c>
      <c r="S210" s="16">
        <v>0</v>
      </c>
      <c r="T210" s="16">
        <v>0.33</v>
      </c>
      <c r="U210" s="16">
        <v>0</v>
      </c>
      <c r="V210" s="16">
        <v>0.53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16">
        <v>0</v>
      </c>
      <c r="AO210" s="16">
        <v>0</v>
      </c>
      <c r="AP210" s="16">
        <v>0</v>
      </c>
      <c r="AQ210" s="16">
        <v>0</v>
      </c>
      <c r="AR210" s="16">
        <v>0</v>
      </c>
      <c r="AS210" s="16">
        <v>1.1299999999999999</v>
      </c>
      <c r="AT210" s="16">
        <v>0.78</v>
      </c>
      <c r="AU210" s="16">
        <v>0</v>
      </c>
      <c r="AV210" s="16">
        <v>0</v>
      </c>
      <c r="AW210" s="16">
        <v>0</v>
      </c>
      <c r="AX210" s="16">
        <v>0</v>
      </c>
      <c r="AY210" s="16">
        <v>0</v>
      </c>
      <c r="AZ210" s="16">
        <v>0</v>
      </c>
      <c r="BA210" s="16">
        <v>0.15</v>
      </c>
      <c r="BB210" s="16">
        <v>0</v>
      </c>
      <c r="BC210" s="16">
        <v>0.11</v>
      </c>
      <c r="BD210" s="16">
        <v>0.03</v>
      </c>
      <c r="BE210" s="16">
        <v>0</v>
      </c>
      <c r="BF210" s="16">
        <v>0.02</v>
      </c>
      <c r="BG210" s="16">
        <v>0</v>
      </c>
      <c r="BH210" s="16">
        <v>0</v>
      </c>
      <c r="BI210" s="16">
        <v>0</v>
      </c>
      <c r="BJ210" s="16">
        <v>0</v>
      </c>
      <c r="BK210" s="16">
        <v>0</v>
      </c>
      <c r="BL210" s="16">
        <v>0</v>
      </c>
      <c r="BM210" s="16">
        <v>0</v>
      </c>
      <c r="BN210" s="16">
        <v>0</v>
      </c>
      <c r="BO210" s="16">
        <v>0</v>
      </c>
      <c r="BP210" s="16"/>
      <c r="BQ210" s="26">
        <f t="shared" si="42"/>
        <v>0.05</v>
      </c>
      <c r="BR210" s="16">
        <f t="shared" si="43"/>
        <v>11.09</v>
      </c>
      <c r="BS210" s="16">
        <f t="shared" si="44"/>
        <v>0</v>
      </c>
      <c r="BT210" s="16">
        <f t="shared" si="45"/>
        <v>1.1299999999999999</v>
      </c>
      <c r="BU210" s="16">
        <f t="shared" si="46"/>
        <v>1.1299999999999999</v>
      </c>
      <c r="BV210" s="26">
        <f t="shared" si="47"/>
        <v>1.0900000000000001</v>
      </c>
      <c r="BW210" s="26">
        <f t="shared" si="48"/>
        <v>0</v>
      </c>
      <c r="BX210" s="27">
        <f t="shared" si="50"/>
        <v>0</v>
      </c>
      <c r="BY210" s="28">
        <f t="shared" si="51"/>
        <v>13.36</v>
      </c>
      <c r="BZ210" s="28">
        <f t="shared" si="52"/>
        <v>14.355</v>
      </c>
      <c r="CA210" s="16">
        <f t="shared" si="53"/>
        <v>8.57</v>
      </c>
      <c r="CB210" s="28">
        <f t="shared" si="54"/>
        <v>8.57</v>
      </c>
      <c r="CC210" s="28">
        <f t="shared" si="49"/>
        <v>4.7899999999999991</v>
      </c>
      <c r="CD210" s="28">
        <f t="shared" si="55"/>
        <v>5.7849999999999993</v>
      </c>
    </row>
    <row r="211" spans="1:82" ht="13.15" x14ac:dyDescent="0.4">
      <c r="A211" s="16">
        <v>2002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0.05</v>
      </c>
      <c r="O211" s="16">
        <v>0</v>
      </c>
      <c r="P211" s="16">
        <v>0</v>
      </c>
      <c r="Q211" s="16">
        <v>1.66</v>
      </c>
      <c r="R211" s="16">
        <v>0</v>
      </c>
      <c r="S211" s="16">
        <v>0</v>
      </c>
      <c r="T211" s="16">
        <v>0</v>
      </c>
      <c r="U211" s="16">
        <v>0.11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6">
        <v>0</v>
      </c>
      <c r="AT211" s="16">
        <v>0.78</v>
      </c>
      <c r="AU211" s="16">
        <v>0</v>
      </c>
      <c r="AV211" s="16">
        <v>0</v>
      </c>
      <c r="AW211" s="16">
        <v>0</v>
      </c>
      <c r="AX211" s="16">
        <v>0</v>
      </c>
      <c r="AY211" s="16">
        <v>0</v>
      </c>
      <c r="AZ211" s="16">
        <v>0</v>
      </c>
      <c r="BA211" s="16">
        <v>0.15</v>
      </c>
      <c r="BB211" s="16">
        <v>0</v>
      </c>
      <c r="BC211" s="16">
        <v>0</v>
      </c>
      <c r="BD211" s="16">
        <v>0.03</v>
      </c>
      <c r="BE211" s="16">
        <v>0</v>
      </c>
      <c r="BF211" s="16">
        <v>0</v>
      </c>
      <c r="BG211" s="16">
        <v>0</v>
      </c>
      <c r="BH211" s="16">
        <v>0.05</v>
      </c>
      <c r="BI211" s="16">
        <v>0</v>
      </c>
      <c r="BJ211" s="16">
        <v>7.0000000000000007E-2</v>
      </c>
      <c r="BK211" s="16">
        <v>0</v>
      </c>
      <c r="BL211" s="16">
        <v>0</v>
      </c>
      <c r="BM211" s="16">
        <v>0</v>
      </c>
      <c r="BN211" s="16">
        <v>0</v>
      </c>
      <c r="BO211" s="16">
        <v>0</v>
      </c>
      <c r="BP211" s="16"/>
      <c r="BQ211" s="26">
        <f t="shared" si="42"/>
        <v>0.05</v>
      </c>
      <c r="BR211" s="16">
        <f t="shared" si="43"/>
        <v>1.77</v>
      </c>
      <c r="BS211" s="16">
        <f t="shared" si="44"/>
        <v>0</v>
      </c>
      <c r="BT211" s="16">
        <f t="shared" si="45"/>
        <v>0</v>
      </c>
      <c r="BU211" s="16">
        <f t="shared" si="46"/>
        <v>0</v>
      </c>
      <c r="BV211" s="26">
        <f t="shared" si="47"/>
        <v>1.08</v>
      </c>
      <c r="BW211" s="26">
        <f t="shared" si="48"/>
        <v>0</v>
      </c>
      <c r="BX211" s="27">
        <f t="shared" si="50"/>
        <v>0</v>
      </c>
      <c r="BY211" s="28">
        <f t="shared" si="51"/>
        <v>2.9000000000000004</v>
      </c>
      <c r="BZ211" s="28">
        <f t="shared" si="52"/>
        <v>8.129999999999999</v>
      </c>
      <c r="CA211" s="16">
        <f t="shared" si="53"/>
        <v>0</v>
      </c>
      <c r="CB211" s="28">
        <f t="shared" si="54"/>
        <v>4.2850000000000001</v>
      </c>
      <c r="CC211" s="28">
        <f t="shared" si="49"/>
        <v>2.9000000000000004</v>
      </c>
      <c r="CD211" s="28">
        <f t="shared" si="55"/>
        <v>3.8449999999999998</v>
      </c>
    </row>
    <row r="212" spans="1:82" ht="13.15" x14ac:dyDescent="0.4">
      <c r="A212" s="16">
        <v>2003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0.03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0.21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0.73</v>
      </c>
      <c r="AU212" s="16">
        <v>0</v>
      </c>
      <c r="AV212" s="16">
        <v>0</v>
      </c>
      <c r="AW212" s="16">
        <v>0</v>
      </c>
      <c r="AX212" s="16">
        <v>0</v>
      </c>
      <c r="AY212" s="16">
        <v>0</v>
      </c>
      <c r="AZ212" s="16">
        <v>0.08</v>
      </c>
      <c r="BA212" s="16">
        <v>0</v>
      </c>
      <c r="BB212" s="16">
        <v>0</v>
      </c>
      <c r="BC212" s="16">
        <v>0</v>
      </c>
      <c r="BD212" s="16">
        <v>0</v>
      </c>
      <c r="BE212" s="16">
        <v>0</v>
      </c>
      <c r="BF212" s="16">
        <v>0</v>
      </c>
      <c r="BG212" s="16">
        <v>0</v>
      </c>
      <c r="BH212" s="16">
        <v>0</v>
      </c>
      <c r="BI212" s="16">
        <v>0</v>
      </c>
      <c r="BJ212" s="16">
        <v>7.0000000000000007E-2</v>
      </c>
      <c r="BK212" s="16">
        <v>0</v>
      </c>
      <c r="BL212" s="16">
        <v>0</v>
      </c>
      <c r="BM212" s="16">
        <v>0</v>
      </c>
      <c r="BN212" s="16">
        <v>0</v>
      </c>
      <c r="BO212" s="16">
        <v>0</v>
      </c>
      <c r="BP212" s="16"/>
      <c r="BQ212" s="29">
        <f t="shared" si="42"/>
        <v>0.03</v>
      </c>
      <c r="BR212" s="16">
        <f t="shared" si="43"/>
        <v>0.21</v>
      </c>
      <c r="BS212" s="16">
        <f t="shared" si="44"/>
        <v>0</v>
      </c>
      <c r="BT212" s="16">
        <f t="shared" si="45"/>
        <v>0</v>
      </c>
      <c r="BU212" s="16">
        <f t="shared" si="46"/>
        <v>0</v>
      </c>
      <c r="BV212" s="26">
        <f t="shared" si="47"/>
        <v>0.87999999999999989</v>
      </c>
      <c r="BW212" s="26">
        <f t="shared" si="48"/>
        <v>0</v>
      </c>
      <c r="BX212" s="27">
        <f t="shared" si="50"/>
        <v>0</v>
      </c>
      <c r="BY212" s="28">
        <f t="shared" si="51"/>
        <v>1.1199999999999999</v>
      </c>
      <c r="BZ212" s="28">
        <f t="shared" si="52"/>
        <v>2.0100000000000002</v>
      </c>
      <c r="CA212" s="16">
        <f t="shared" si="53"/>
        <v>0</v>
      </c>
      <c r="CB212" s="28">
        <f t="shared" si="54"/>
        <v>0</v>
      </c>
      <c r="CC212" s="28">
        <f t="shared" si="49"/>
        <v>1.1199999999999999</v>
      </c>
      <c r="CD212" s="28">
        <f t="shared" si="55"/>
        <v>2.0100000000000002</v>
      </c>
    </row>
    <row r="213" spans="1:82" ht="13.15" x14ac:dyDescent="0.4">
      <c r="A213" s="16">
        <v>2004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0.03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0.21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6">
        <v>0</v>
      </c>
      <c r="AT213" s="16">
        <v>0</v>
      </c>
      <c r="AU213" s="16">
        <v>0</v>
      </c>
      <c r="AV213" s="16">
        <v>0</v>
      </c>
      <c r="AW213" s="16">
        <v>0</v>
      </c>
      <c r="AX213" s="16">
        <v>0</v>
      </c>
      <c r="AY213" s="16">
        <v>0</v>
      </c>
      <c r="AZ213" s="16">
        <v>0.08</v>
      </c>
      <c r="BA213" s="16">
        <v>0</v>
      </c>
      <c r="BB213" s="16">
        <v>0</v>
      </c>
      <c r="BC213" s="16">
        <v>0</v>
      </c>
      <c r="BD213" s="16">
        <v>0</v>
      </c>
      <c r="BE213" s="16">
        <v>0</v>
      </c>
      <c r="BF213" s="16">
        <v>0</v>
      </c>
      <c r="BG213" s="16">
        <v>0</v>
      </c>
      <c r="BH213" s="16">
        <v>0</v>
      </c>
      <c r="BI213" s="16">
        <v>0</v>
      </c>
      <c r="BJ213" s="16">
        <v>7.0000000000000007E-2</v>
      </c>
      <c r="BK213" s="16">
        <v>0</v>
      </c>
      <c r="BL213" s="16">
        <v>0</v>
      </c>
      <c r="BM213" s="16">
        <v>0</v>
      </c>
      <c r="BN213" s="16">
        <v>0</v>
      </c>
      <c r="BO213" s="16">
        <v>0</v>
      </c>
      <c r="BP213" s="16"/>
      <c r="BQ213" s="29">
        <f t="shared" si="42"/>
        <v>0.03</v>
      </c>
      <c r="BR213" s="16">
        <f t="shared" si="43"/>
        <v>0.21</v>
      </c>
      <c r="BS213" s="16">
        <f t="shared" si="44"/>
        <v>0</v>
      </c>
      <c r="BT213" s="16">
        <f t="shared" si="45"/>
        <v>0</v>
      </c>
      <c r="BU213" s="16">
        <f t="shared" si="46"/>
        <v>0</v>
      </c>
      <c r="BV213" s="26">
        <f t="shared" si="47"/>
        <v>0.15000000000000002</v>
      </c>
      <c r="BW213" s="26">
        <f t="shared" si="48"/>
        <v>0</v>
      </c>
      <c r="BX213" s="27">
        <f t="shared" si="50"/>
        <v>0</v>
      </c>
      <c r="BY213" s="28">
        <f t="shared" si="51"/>
        <v>0.39</v>
      </c>
      <c r="BZ213" s="28">
        <f t="shared" si="52"/>
        <v>0.75499999999999989</v>
      </c>
      <c r="CA213" s="16">
        <f t="shared" si="53"/>
        <v>0</v>
      </c>
      <c r="CB213" s="28">
        <f t="shared" si="54"/>
        <v>0</v>
      </c>
      <c r="CC213" s="28">
        <f t="shared" si="49"/>
        <v>0.39</v>
      </c>
      <c r="CD213" s="28">
        <f t="shared" si="55"/>
        <v>0.75499999999999989</v>
      </c>
    </row>
    <row r="214" spans="1:82" ht="13.15" x14ac:dyDescent="0.4">
      <c r="A214" s="16">
        <v>2005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0.03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0.21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  <c r="AX214" s="16">
        <v>0</v>
      </c>
      <c r="AY214" s="16">
        <v>0</v>
      </c>
      <c r="AZ214" s="16">
        <v>0</v>
      </c>
      <c r="BA214" s="16">
        <v>0</v>
      </c>
      <c r="BB214" s="16">
        <v>0</v>
      </c>
      <c r="BC214" s="16">
        <v>0</v>
      </c>
      <c r="BD214" s="16">
        <v>0</v>
      </c>
      <c r="BE214" s="16">
        <v>0</v>
      </c>
      <c r="BF214" s="16">
        <v>0</v>
      </c>
      <c r="BG214" s="16">
        <v>0</v>
      </c>
      <c r="BH214" s="16">
        <v>0</v>
      </c>
      <c r="BI214" s="16">
        <v>0</v>
      </c>
      <c r="BJ214" s="16">
        <v>7.0000000000000007E-2</v>
      </c>
      <c r="BK214" s="16">
        <v>0</v>
      </c>
      <c r="BL214" s="16">
        <v>0</v>
      </c>
      <c r="BM214" s="16">
        <v>0</v>
      </c>
      <c r="BN214" s="16">
        <v>0</v>
      </c>
      <c r="BO214" s="16">
        <v>0</v>
      </c>
      <c r="BP214" s="16"/>
      <c r="BQ214" s="29">
        <f t="shared" si="42"/>
        <v>0.03</v>
      </c>
      <c r="BR214" s="16">
        <f t="shared" si="43"/>
        <v>0.21</v>
      </c>
      <c r="BS214" s="16">
        <f t="shared" si="44"/>
        <v>0</v>
      </c>
      <c r="BT214" s="16">
        <f t="shared" si="45"/>
        <v>0</v>
      </c>
      <c r="BU214" s="16">
        <f t="shared" si="46"/>
        <v>0</v>
      </c>
      <c r="BV214" s="26">
        <f t="shared" si="47"/>
        <v>7.0000000000000007E-2</v>
      </c>
      <c r="BW214" s="26">
        <f t="shared" si="48"/>
        <v>0</v>
      </c>
      <c r="BX214" s="27">
        <f t="shared" si="50"/>
        <v>0</v>
      </c>
      <c r="BY214" s="28">
        <f t="shared" si="51"/>
        <v>0.31</v>
      </c>
      <c r="BZ214" s="28">
        <f t="shared" si="52"/>
        <v>0.35</v>
      </c>
      <c r="CA214" s="16">
        <f t="shared" si="53"/>
        <v>0</v>
      </c>
      <c r="CB214" s="28">
        <f t="shared" si="54"/>
        <v>0</v>
      </c>
      <c r="CC214" s="28">
        <f t="shared" si="49"/>
        <v>0.31</v>
      </c>
      <c r="CD214" s="28">
        <f t="shared" si="55"/>
        <v>0.35</v>
      </c>
    </row>
    <row r="215" spans="1:82" ht="13.15" x14ac:dyDescent="0.4">
      <c r="A215" s="16">
        <v>2006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0.03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6">
        <v>0</v>
      </c>
      <c r="AT215" s="16">
        <v>0</v>
      </c>
      <c r="AU215" s="16">
        <v>0</v>
      </c>
      <c r="AV215" s="16">
        <v>0</v>
      </c>
      <c r="AW215" s="16">
        <v>0</v>
      </c>
      <c r="AX215" s="16">
        <v>0</v>
      </c>
      <c r="AY215" s="16">
        <v>0</v>
      </c>
      <c r="AZ215" s="16">
        <v>0</v>
      </c>
      <c r="BA215" s="16">
        <v>0</v>
      </c>
      <c r="BB215" s="16">
        <v>0</v>
      </c>
      <c r="BC215" s="16">
        <v>0.11</v>
      </c>
      <c r="BD215" s="16">
        <v>0</v>
      </c>
      <c r="BE215" s="16">
        <v>0</v>
      </c>
      <c r="BF215" s="16">
        <v>0</v>
      </c>
      <c r="BG215" s="16">
        <v>0</v>
      </c>
      <c r="BH215" s="16">
        <v>0</v>
      </c>
      <c r="BI215" s="16">
        <v>0</v>
      </c>
      <c r="BJ215" s="16">
        <v>0</v>
      </c>
      <c r="BK215" s="16">
        <v>0</v>
      </c>
      <c r="BL215" s="16">
        <v>0</v>
      </c>
      <c r="BM215" s="16">
        <v>0</v>
      </c>
      <c r="BN215" s="16">
        <v>0</v>
      </c>
      <c r="BO215" s="16">
        <v>0</v>
      </c>
      <c r="BP215" s="16"/>
      <c r="BQ215" s="26">
        <f t="shared" si="42"/>
        <v>0.03</v>
      </c>
      <c r="BR215" s="16">
        <f t="shared" si="43"/>
        <v>0</v>
      </c>
      <c r="BS215" s="16">
        <f t="shared" si="44"/>
        <v>0</v>
      </c>
      <c r="BT215" s="16">
        <f t="shared" si="45"/>
        <v>0</v>
      </c>
      <c r="BU215" s="16">
        <f t="shared" si="46"/>
        <v>0</v>
      </c>
      <c r="BV215" s="26">
        <f t="shared" si="47"/>
        <v>0.11</v>
      </c>
      <c r="BW215" s="26">
        <f t="shared" si="48"/>
        <v>0</v>
      </c>
      <c r="BX215" s="27">
        <f t="shared" si="50"/>
        <v>0</v>
      </c>
      <c r="BY215" s="28">
        <f t="shared" si="51"/>
        <v>0.14000000000000001</v>
      </c>
      <c r="BZ215" s="28">
        <f t="shared" si="52"/>
        <v>0.22500000000000001</v>
      </c>
      <c r="CA215" s="16">
        <f t="shared" si="53"/>
        <v>0</v>
      </c>
      <c r="CB215" s="28">
        <f t="shared" si="54"/>
        <v>0</v>
      </c>
      <c r="CC215" s="28">
        <f t="shared" si="49"/>
        <v>0.14000000000000001</v>
      </c>
      <c r="CD215" s="28">
        <f t="shared" si="55"/>
        <v>0.22500000000000001</v>
      </c>
    </row>
    <row r="216" spans="1:82" ht="13.15" x14ac:dyDescent="0.4">
      <c r="A216" s="16">
        <v>2007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0.03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3.15</v>
      </c>
      <c r="AO216" s="16">
        <v>0</v>
      </c>
      <c r="AP216" s="16">
        <v>0</v>
      </c>
      <c r="AQ216" s="16">
        <v>0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0</v>
      </c>
      <c r="AX216" s="16">
        <v>0</v>
      </c>
      <c r="AY216" s="16">
        <v>0</v>
      </c>
      <c r="AZ216" s="16">
        <v>0</v>
      </c>
      <c r="BA216" s="16">
        <v>0</v>
      </c>
      <c r="BB216" s="16">
        <v>0</v>
      </c>
      <c r="BC216" s="16">
        <v>0</v>
      </c>
      <c r="BD216" s="16">
        <v>0</v>
      </c>
      <c r="BE216" s="16">
        <v>0</v>
      </c>
      <c r="BF216" s="16">
        <v>0</v>
      </c>
      <c r="BG216" s="16">
        <v>0</v>
      </c>
      <c r="BH216" s="16">
        <v>0</v>
      </c>
      <c r="BI216" s="16">
        <v>0</v>
      </c>
      <c r="BJ216" s="16">
        <v>0</v>
      </c>
      <c r="BK216" s="16">
        <v>0</v>
      </c>
      <c r="BL216" s="16">
        <v>0</v>
      </c>
      <c r="BM216" s="16">
        <v>20.73</v>
      </c>
      <c r="BN216" s="16">
        <v>0</v>
      </c>
      <c r="BO216" s="16">
        <v>0</v>
      </c>
      <c r="BP216" s="16"/>
      <c r="BQ216" s="26">
        <f t="shared" si="42"/>
        <v>0.03</v>
      </c>
      <c r="BR216" s="16">
        <f t="shared" si="43"/>
        <v>0</v>
      </c>
      <c r="BS216" s="16">
        <f t="shared" si="44"/>
        <v>3.15</v>
      </c>
      <c r="BT216" s="16">
        <f t="shared" si="45"/>
        <v>0</v>
      </c>
      <c r="BU216" s="16">
        <f t="shared" si="46"/>
        <v>3.15</v>
      </c>
      <c r="BV216" s="26">
        <f t="shared" si="47"/>
        <v>0</v>
      </c>
      <c r="BW216" s="26">
        <f t="shared" si="48"/>
        <v>20.73</v>
      </c>
      <c r="BX216" s="27">
        <f t="shared" si="50"/>
        <v>0</v>
      </c>
      <c r="BY216" s="28">
        <f t="shared" si="51"/>
        <v>23.91</v>
      </c>
      <c r="BZ216" s="28">
        <f t="shared" si="52"/>
        <v>12.025</v>
      </c>
      <c r="CA216" s="16">
        <f t="shared" si="53"/>
        <v>23.88</v>
      </c>
      <c r="CB216" s="28">
        <f t="shared" si="54"/>
        <v>11.94</v>
      </c>
      <c r="CC216" s="28">
        <f t="shared" si="49"/>
        <v>3.0000000000001137E-2</v>
      </c>
      <c r="CD216" s="28">
        <f t="shared" si="55"/>
        <v>8.5000000000000575E-2</v>
      </c>
    </row>
    <row r="217" spans="1:82" ht="13.15" x14ac:dyDescent="0.4">
      <c r="A217" s="16">
        <v>2008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0.03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0.43</v>
      </c>
      <c r="AB217" s="16">
        <v>0.54</v>
      </c>
      <c r="AC217" s="16">
        <v>0.31</v>
      </c>
      <c r="AD217" s="16">
        <v>0</v>
      </c>
      <c r="AE217" s="16">
        <v>3.24</v>
      </c>
      <c r="AF217" s="16">
        <v>3.88</v>
      </c>
      <c r="AG217" s="16">
        <v>0.36</v>
      </c>
      <c r="AH217" s="16">
        <v>2.73</v>
      </c>
      <c r="AI217" s="16">
        <v>0.86</v>
      </c>
      <c r="AJ217" s="16">
        <v>0</v>
      </c>
      <c r="AK217" s="16">
        <v>0.36</v>
      </c>
      <c r="AL217" s="16">
        <v>1.68</v>
      </c>
      <c r="AM217" s="16">
        <v>0.48</v>
      </c>
      <c r="AN217" s="16">
        <v>3.15</v>
      </c>
      <c r="AO217" s="16">
        <v>0.2</v>
      </c>
      <c r="AP217" s="16">
        <v>0</v>
      </c>
      <c r="AQ217" s="16">
        <v>0</v>
      </c>
      <c r="AR217" s="16">
        <v>2.25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  <c r="AX217" s="16">
        <v>0</v>
      </c>
      <c r="AY217" s="16">
        <v>0</v>
      </c>
      <c r="AZ217" s="16">
        <v>0</v>
      </c>
      <c r="BA217" s="16">
        <v>0</v>
      </c>
      <c r="BB217" s="16">
        <v>0</v>
      </c>
      <c r="BC217" s="16">
        <v>0</v>
      </c>
      <c r="BD217" s="16">
        <v>0</v>
      </c>
      <c r="BE217" s="16">
        <v>0</v>
      </c>
      <c r="BF217" s="16">
        <v>0</v>
      </c>
      <c r="BG217" s="16">
        <v>0</v>
      </c>
      <c r="BH217" s="16">
        <v>0</v>
      </c>
      <c r="BI217" s="16">
        <v>0</v>
      </c>
      <c r="BJ217" s="16">
        <v>0</v>
      </c>
      <c r="BK217" s="16">
        <v>0</v>
      </c>
      <c r="BL217" s="16">
        <v>0</v>
      </c>
      <c r="BM217" s="16">
        <v>20.73</v>
      </c>
      <c r="BN217" s="16">
        <v>0</v>
      </c>
      <c r="BO217" s="16">
        <v>0</v>
      </c>
      <c r="BP217" s="16"/>
      <c r="BQ217" s="26">
        <f t="shared" si="42"/>
        <v>0.03</v>
      </c>
      <c r="BR217" s="16">
        <f t="shared" si="43"/>
        <v>0</v>
      </c>
      <c r="BS217" s="16">
        <f t="shared" si="44"/>
        <v>18.02</v>
      </c>
      <c r="BT217" s="16">
        <f t="shared" si="45"/>
        <v>2.4500000000000002</v>
      </c>
      <c r="BU217" s="16">
        <f t="shared" si="46"/>
        <v>20.47</v>
      </c>
      <c r="BV217" s="26">
        <f t="shared" si="47"/>
        <v>0</v>
      </c>
      <c r="BW217" s="26">
        <f t="shared" si="48"/>
        <v>20.73</v>
      </c>
      <c r="BX217" s="27">
        <f t="shared" si="50"/>
        <v>0</v>
      </c>
      <c r="BY217" s="28">
        <f t="shared" si="51"/>
        <v>41.230000000000004</v>
      </c>
      <c r="BZ217" s="28">
        <f t="shared" si="52"/>
        <v>32.57</v>
      </c>
      <c r="CA217" s="16">
        <f t="shared" si="53"/>
        <v>38.75</v>
      </c>
      <c r="CB217" s="28">
        <f t="shared" si="54"/>
        <v>31.314999999999998</v>
      </c>
      <c r="CC217" s="28">
        <f t="shared" si="49"/>
        <v>2.480000000000004</v>
      </c>
      <c r="CD217" s="28">
        <f t="shared" si="55"/>
        <v>1.2550000000000026</v>
      </c>
    </row>
    <row r="218" spans="1:82" ht="13.15" x14ac:dyDescent="0.4">
      <c r="A218" s="16">
        <v>2009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0.41</v>
      </c>
      <c r="K218" s="16">
        <v>0</v>
      </c>
      <c r="L218" s="16">
        <v>0</v>
      </c>
      <c r="M218" s="16">
        <v>0</v>
      </c>
      <c r="N218" s="16">
        <v>0.03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0.43</v>
      </c>
      <c r="AB218" s="16">
        <v>0.54</v>
      </c>
      <c r="AC218" s="16">
        <v>0.31</v>
      </c>
      <c r="AD218" s="16">
        <v>0</v>
      </c>
      <c r="AE218" s="16">
        <v>3.24</v>
      </c>
      <c r="AF218" s="16">
        <v>3.88</v>
      </c>
      <c r="AG218" s="16">
        <v>0.36</v>
      </c>
      <c r="AH218" s="16">
        <v>2.73</v>
      </c>
      <c r="AI218" s="16">
        <v>0.86</v>
      </c>
      <c r="AJ218" s="16">
        <v>0</v>
      </c>
      <c r="AK218" s="16">
        <v>0.36</v>
      </c>
      <c r="AL218" s="16">
        <v>1.68</v>
      </c>
      <c r="AM218" s="16">
        <v>0.48</v>
      </c>
      <c r="AN218" s="16">
        <v>3.15</v>
      </c>
      <c r="AO218" s="16">
        <v>0.2</v>
      </c>
      <c r="AP218" s="16">
        <v>0</v>
      </c>
      <c r="AQ218" s="16">
        <v>0</v>
      </c>
      <c r="AR218" s="16">
        <v>2.25</v>
      </c>
      <c r="AS218" s="16">
        <v>0</v>
      </c>
      <c r="AT218" s="16">
        <v>0</v>
      </c>
      <c r="AU218" s="16">
        <v>0</v>
      </c>
      <c r="AV218" s="16">
        <v>0</v>
      </c>
      <c r="AW218" s="16">
        <v>0</v>
      </c>
      <c r="AX218" s="16">
        <v>0</v>
      </c>
      <c r="AY218" s="16">
        <v>0</v>
      </c>
      <c r="AZ218" s="16">
        <v>0</v>
      </c>
      <c r="BA218" s="16">
        <v>0</v>
      </c>
      <c r="BB218" s="16">
        <v>0</v>
      </c>
      <c r="BC218" s="16">
        <v>0</v>
      </c>
      <c r="BD218" s="16">
        <v>0</v>
      </c>
      <c r="BE218" s="16">
        <v>0</v>
      </c>
      <c r="BF218" s="16">
        <v>0</v>
      </c>
      <c r="BG218" s="16">
        <v>0</v>
      </c>
      <c r="BH218" s="16">
        <v>0</v>
      </c>
      <c r="BI218" s="16">
        <v>0</v>
      </c>
      <c r="BJ218" s="16">
        <v>0</v>
      </c>
      <c r="BK218" s="16">
        <v>0.42</v>
      </c>
      <c r="BL218" s="16">
        <v>0</v>
      </c>
      <c r="BM218" s="16">
        <v>20.73</v>
      </c>
      <c r="BN218" s="16">
        <v>0</v>
      </c>
      <c r="BO218" s="16">
        <v>0</v>
      </c>
      <c r="BP218" s="16"/>
      <c r="BQ218" s="28">
        <f t="shared" si="42"/>
        <v>0.43999999999999995</v>
      </c>
      <c r="BR218" s="16">
        <f t="shared" si="43"/>
        <v>0</v>
      </c>
      <c r="BS218" s="16">
        <f t="shared" si="44"/>
        <v>18.02</v>
      </c>
      <c r="BT218" s="16">
        <f t="shared" si="45"/>
        <v>2.4500000000000002</v>
      </c>
      <c r="BU218" s="16">
        <f t="shared" si="46"/>
        <v>20.47</v>
      </c>
      <c r="BV218" s="26">
        <f t="shared" si="47"/>
        <v>0.42</v>
      </c>
      <c r="BW218" s="26">
        <f t="shared" si="48"/>
        <v>20.73</v>
      </c>
      <c r="BX218" s="27">
        <f t="shared" si="50"/>
        <v>0</v>
      </c>
      <c r="BY218" s="28">
        <f t="shared" si="51"/>
        <v>42.06</v>
      </c>
      <c r="BZ218" s="28">
        <f t="shared" si="52"/>
        <v>41.645000000000003</v>
      </c>
      <c r="CA218" s="16">
        <f t="shared" si="53"/>
        <v>38.75</v>
      </c>
      <c r="CB218" s="28">
        <f t="shared" si="54"/>
        <v>38.75</v>
      </c>
      <c r="CC218" s="28">
        <f t="shared" si="49"/>
        <v>3.3100000000000023</v>
      </c>
      <c r="CD218" s="28">
        <f t="shared" si="55"/>
        <v>2.8950000000000031</v>
      </c>
    </row>
    <row r="219" spans="1:82" ht="13.15" x14ac:dyDescent="0.4">
      <c r="A219" s="16">
        <v>2010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0.41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0.43</v>
      </c>
      <c r="AB219" s="16">
        <v>0.54</v>
      </c>
      <c r="AC219" s="16">
        <v>0.31</v>
      </c>
      <c r="AD219" s="16">
        <v>0</v>
      </c>
      <c r="AE219" s="16">
        <v>3.24</v>
      </c>
      <c r="AF219" s="16">
        <v>3.88</v>
      </c>
      <c r="AG219" s="16">
        <v>0.36</v>
      </c>
      <c r="AH219" s="16">
        <v>2.73</v>
      </c>
      <c r="AI219" s="16">
        <v>0.86</v>
      </c>
      <c r="AJ219" s="16">
        <v>0</v>
      </c>
      <c r="AK219" s="16">
        <v>0.36</v>
      </c>
      <c r="AL219" s="16">
        <v>1.68</v>
      </c>
      <c r="AM219" s="16">
        <v>0.48</v>
      </c>
      <c r="AN219" s="16">
        <v>3.15</v>
      </c>
      <c r="AO219" s="16">
        <v>0.2</v>
      </c>
      <c r="AP219" s="16">
        <v>0</v>
      </c>
      <c r="AQ219" s="16">
        <v>0</v>
      </c>
      <c r="AR219" s="16">
        <v>2.25</v>
      </c>
      <c r="AS219" s="16">
        <v>0</v>
      </c>
      <c r="AT219" s="16">
        <v>0</v>
      </c>
      <c r="AU219" s="16">
        <v>0</v>
      </c>
      <c r="AV219" s="16">
        <v>0</v>
      </c>
      <c r="AW219" s="16">
        <v>0</v>
      </c>
      <c r="AX219" s="16">
        <v>0</v>
      </c>
      <c r="AY219" s="16">
        <v>0</v>
      </c>
      <c r="AZ219" s="16">
        <v>0</v>
      </c>
      <c r="BA219" s="16">
        <v>0</v>
      </c>
      <c r="BB219" s="16">
        <v>0</v>
      </c>
      <c r="BC219" s="16">
        <v>0</v>
      </c>
      <c r="BD219" s="16">
        <v>0</v>
      </c>
      <c r="BE219" s="16">
        <v>0</v>
      </c>
      <c r="BF219" s="16">
        <v>0</v>
      </c>
      <c r="BG219" s="16">
        <v>0</v>
      </c>
      <c r="BH219" s="16">
        <v>0</v>
      </c>
      <c r="BI219" s="16">
        <v>0</v>
      </c>
      <c r="BJ219" s="16">
        <v>0</v>
      </c>
      <c r="BK219" s="16">
        <v>0.42</v>
      </c>
      <c r="BL219" s="16">
        <v>0</v>
      </c>
      <c r="BM219" s="16">
        <v>20.73</v>
      </c>
      <c r="BN219" s="16">
        <v>0</v>
      </c>
      <c r="BO219" s="16">
        <v>0</v>
      </c>
      <c r="BP219" s="16"/>
      <c r="BQ219" s="28">
        <f t="shared" si="42"/>
        <v>0.41</v>
      </c>
      <c r="BR219" s="16">
        <f t="shared" si="43"/>
        <v>0</v>
      </c>
      <c r="BS219" s="16">
        <f t="shared" si="44"/>
        <v>18.02</v>
      </c>
      <c r="BT219" s="16">
        <f t="shared" si="45"/>
        <v>2.4500000000000002</v>
      </c>
      <c r="BU219" s="16">
        <f t="shared" si="46"/>
        <v>20.47</v>
      </c>
      <c r="BV219" s="26">
        <f t="shared" si="47"/>
        <v>0.42</v>
      </c>
      <c r="BW219" s="26">
        <f t="shared" si="48"/>
        <v>20.73</v>
      </c>
      <c r="BX219" s="27">
        <f t="shared" si="50"/>
        <v>0</v>
      </c>
      <c r="BY219" s="28">
        <f t="shared" si="51"/>
        <v>42.03</v>
      </c>
      <c r="BZ219" s="28">
        <f t="shared" si="52"/>
        <v>42.045000000000002</v>
      </c>
      <c r="CA219" s="16">
        <f t="shared" si="53"/>
        <v>38.75</v>
      </c>
      <c r="CB219" s="28">
        <f t="shared" si="54"/>
        <v>38.75</v>
      </c>
      <c r="CC219" s="28">
        <f t="shared" si="49"/>
        <v>3.2800000000000011</v>
      </c>
      <c r="CD219" s="28">
        <f t="shared" si="55"/>
        <v>3.2950000000000017</v>
      </c>
    </row>
    <row r="220" spans="1:82" ht="13.15" x14ac:dyDescent="0.4">
      <c r="A220" s="16">
        <v>2011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0.41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0.43</v>
      </c>
      <c r="AB220" s="16">
        <v>0.54</v>
      </c>
      <c r="AC220" s="16">
        <v>0.31</v>
      </c>
      <c r="AD220" s="16">
        <v>0</v>
      </c>
      <c r="AE220" s="16">
        <v>3.24</v>
      </c>
      <c r="AF220" s="16">
        <v>0</v>
      </c>
      <c r="AG220" s="16">
        <v>0.36</v>
      </c>
      <c r="AH220" s="16">
        <v>2.73</v>
      </c>
      <c r="AI220" s="16">
        <v>0.86</v>
      </c>
      <c r="AJ220" s="16">
        <v>0</v>
      </c>
      <c r="AK220" s="16">
        <v>0.36</v>
      </c>
      <c r="AL220" s="16">
        <v>1.68</v>
      </c>
      <c r="AM220" s="16">
        <v>0</v>
      </c>
      <c r="AN220" s="16">
        <v>3.15</v>
      </c>
      <c r="AO220" s="16">
        <v>0.2</v>
      </c>
      <c r="AP220" s="16">
        <v>0</v>
      </c>
      <c r="AQ220" s="16">
        <v>0</v>
      </c>
      <c r="AR220" s="16">
        <v>2.25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>
        <v>0</v>
      </c>
      <c r="AY220" s="16">
        <v>0</v>
      </c>
      <c r="AZ220" s="16">
        <v>0</v>
      </c>
      <c r="BA220" s="16">
        <v>0</v>
      </c>
      <c r="BB220" s="16">
        <v>0</v>
      </c>
      <c r="BC220" s="16">
        <v>0</v>
      </c>
      <c r="BD220" s="16">
        <v>0</v>
      </c>
      <c r="BE220" s="16">
        <v>0</v>
      </c>
      <c r="BF220" s="16">
        <v>0</v>
      </c>
      <c r="BG220" s="16">
        <v>0</v>
      </c>
      <c r="BH220" s="16">
        <v>0</v>
      </c>
      <c r="BI220" s="16">
        <v>0</v>
      </c>
      <c r="BJ220" s="16">
        <v>0</v>
      </c>
      <c r="BK220" s="16">
        <v>0</v>
      </c>
      <c r="BL220" s="16">
        <v>0</v>
      </c>
      <c r="BM220" s="16">
        <v>0</v>
      </c>
      <c r="BN220" s="16">
        <v>0</v>
      </c>
      <c r="BO220" s="16">
        <v>0</v>
      </c>
      <c r="BP220" s="16"/>
      <c r="BQ220" s="28">
        <f t="shared" si="42"/>
        <v>0.41</v>
      </c>
      <c r="BR220" s="16">
        <f t="shared" si="43"/>
        <v>0</v>
      </c>
      <c r="BS220" s="16">
        <f t="shared" si="44"/>
        <v>13.66</v>
      </c>
      <c r="BT220" s="16">
        <f t="shared" si="45"/>
        <v>2.4500000000000002</v>
      </c>
      <c r="BU220" s="16">
        <f t="shared" si="46"/>
        <v>16.11</v>
      </c>
      <c r="BV220" s="26">
        <f t="shared" si="47"/>
        <v>0</v>
      </c>
      <c r="BW220" s="26">
        <f t="shared" si="48"/>
        <v>0</v>
      </c>
      <c r="BX220" s="27">
        <f>BN220+BO220</f>
        <v>0</v>
      </c>
      <c r="BY220" s="28">
        <f t="shared" si="51"/>
        <v>16.52</v>
      </c>
      <c r="BZ220" s="28">
        <f t="shared" si="52"/>
        <v>29.274999999999999</v>
      </c>
      <c r="CA220" s="16">
        <f>R220+BS220+BW220+BX220</f>
        <v>13.66</v>
      </c>
      <c r="CB220" s="28">
        <f t="shared" si="54"/>
        <v>26.204999999999998</v>
      </c>
      <c r="CC220" s="28">
        <f t="shared" si="49"/>
        <v>2.8599999999999994</v>
      </c>
      <c r="CD220" s="28">
        <f>AVERAGE(CC219:CC220)</f>
        <v>3.0700000000000003</v>
      </c>
    </row>
    <row r="221" spans="1:82" ht="13.15" x14ac:dyDescent="0.4">
      <c r="A221" s="16">
        <v>2012</v>
      </c>
      <c r="B221" s="16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0.41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0.54</v>
      </c>
      <c r="AC221" s="16">
        <v>0.31</v>
      </c>
      <c r="AD221" s="16">
        <v>0</v>
      </c>
      <c r="AE221" s="16">
        <v>3.24</v>
      </c>
      <c r="AF221" s="16">
        <v>0</v>
      </c>
      <c r="AG221" s="16">
        <v>0.36</v>
      </c>
      <c r="AH221" s="16">
        <v>2.73</v>
      </c>
      <c r="AI221" s="16">
        <v>0.86</v>
      </c>
      <c r="AJ221" s="16">
        <v>0</v>
      </c>
      <c r="AK221" s="16">
        <v>0.36</v>
      </c>
      <c r="AL221" s="16">
        <v>1.68</v>
      </c>
      <c r="AM221" s="16">
        <v>0</v>
      </c>
      <c r="AN221" s="16">
        <v>3.15</v>
      </c>
      <c r="AO221" s="16">
        <v>0.2</v>
      </c>
      <c r="AP221" s="16">
        <v>0</v>
      </c>
      <c r="AQ221" s="16">
        <v>0</v>
      </c>
      <c r="AR221" s="16">
        <v>2.25</v>
      </c>
      <c r="AS221" s="16">
        <v>0</v>
      </c>
      <c r="AT221" s="16">
        <v>0</v>
      </c>
      <c r="AU221" s="16">
        <v>0</v>
      </c>
      <c r="AV221" s="16">
        <v>0</v>
      </c>
      <c r="AW221" s="16">
        <v>0</v>
      </c>
      <c r="AX221" s="16">
        <v>0</v>
      </c>
      <c r="AY221" s="16">
        <v>0</v>
      </c>
      <c r="AZ221" s="16">
        <v>0</v>
      </c>
      <c r="BA221" s="16">
        <v>0</v>
      </c>
      <c r="BB221" s="16">
        <v>0</v>
      </c>
      <c r="BC221" s="16">
        <v>0</v>
      </c>
      <c r="BD221" s="16">
        <v>0</v>
      </c>
      <c r="BE221" s="16">
        <v>0</v>
      </c>
      <c r="BF221" s="16">
        <v>0</v>
      </c>
      <c r="BG221" s="16">
        <v>0</v>
      </c>
      <c r="BH221" s="16">
        <v>0</v>
      </c>
      <c r="BI221" s="16">
        <v>0</v>
      </c>
      <c r="BJ221" s="16">
        <v>0</v>
      </c>
      <c r="BK221" s="16">
        <v>0</v>
      </c>
      <c r="BL221" s="16">
        <v>0</v>
      </c>
      <c r="BM221" s="16">
        <v>0</v>
      </c>
      <c r="BN221" s="16">
        <v>0</v>
      </c>
      <c r="BO221" s="16">
        <v>0</v>
      </c>
      <c r="BP221" s="16"/>
      <c r="BQ221" s="28">
        <f t="shared" si="42"/>
        <v>0.41</v>
      </c>
      <c r="BR221" s="16">
        <f t="shared" si="43"/>
        <v>0</v>
      </c>
      <c r="BS221" s="16">
        <f t="shared" si="44"/>
        <v>13.229999999999999</v>
      </c>
      <c r="BT221" s="16">
        <f t="shared" si="45"/>
        <v>2.4500000000000002</v>
      </c>
      <c r="BU221" s="16">
        <f t="shared" si="46"/>
        <v>15.679999999999998</v>
      </c>
      <c r="BV221" s="26">
        <f t="shared" si="47"/>
        <v>0</v>
      </c>
      <c r="BW221" s="26">
        <f t="shared" si="48"/>
        <v>0</v>
      </c>
      <c r="BX221" s="27">
        <f>BN221+BO221</f>
        <v>0</v>
      </c>
      <c r="BY221" s="28">
        <f t="shared" si="51"/>
        <v>16.089999999999996</v>
      </c>
      <c r="BZ221" s="28">
        <f t="shared" si="52"/>
        <v>16.305</v>
      </c>
      <c r="CA221" s="16">
        <f>R221+BS221+BW221+BX221</f>
        <v>13.229999999999999</v>
      </c>
      <c r="CB221" s="28">
        <f t="shared" si="54"/>
        <v>13.445</v>
      </c>
      <c r="CC221" s="28">
        <f t="shared" si="49"/>
        <v>2.8599999999999977</v>
      </c>
      <c r="CD221" s="28">
        <f>AVERAGE(CC220:CC221)</f>
        <v>2.8599999999999985</v>
      </c>
    </row>
    <row r="222" spans="1:82" ht="13.15" x14ac:dyDescent="0.4">
      <c r="A222" s="16">
        <v>2013</v>
      </c>
      <c r="B222" s="16">
        <v>0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0.41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0.54</v>
      </c>
      <c r="AC222" s="16">
        <v>0.31</v>
      </c>
      <c r="AD222" s="16">
        <v>0</v>
      </c>
      <c r="AE222" s="16">
        <v>3.24</v>
      </c>
      <c r="AF222" s="16">
        <v>0</v>
      </c>
      <c r="AG222" s="16">
        <v>0.36</v>
      </c>
      <c r="AH222" s="16">
        <v>2.73</v>
      </c>
      <c r="AI222" s="16">
        <v>0.86</v>
      </c>
      <c r="AJ222" s="16">
        <v>0</v>
      </c>
      <c r="AK222" s="16">
        <v>0.36</v>
      </c>
      <c r="AL222" s="16">
        <v>1.68</v>
      </c>
      <c r="AM222" s="16">
        <v>0</v>
      </c>
      <c r="AN222" s="16">
        <v>3.15</v>
      </c>
      <c r="AO222" s="16">
        <v>0.2</v>
      </c>
      <c r="AP222" s="16">
        <v>0</v>
      </c>
      <c r="AQ222" s="16">
        <v>0</v>
      </c>
      <c r="AR222" s="16">
        <v>2.25</v>
      </c>
      <c r="AS222" s="16">
        <v>0</v>
      </c>
      <c r="AT222" s="16">
        <v>0</v>
      </c>
      <c r="AU222" s="16">
        <v>0</v>
      </c>
      <c r="AV222" s="16">
        <v>0</v>
      </c>
      <c r="AW222" s="16">
        <v>0</v>
      </c>
      <c r="AX222" s="16">
        <v>0</v>
      </c>
      <c r="AY222" s="16">
        <v>0</v>
      </c>
      <c r="AZ222" s="16">
        <v>0</v>
      </c>
      <c r="BA222" s="16">
        <v>0</v>
      </c>
      <c r="BB222" s="16">
        <v>0</v>
      </c>
      <c r="BC222" s="16">
        <v>0</v>
      </c>
      <c r="BD222" s="16">
        <v>0</v>
      </c>
      <c r="BE222" s="16">
        <v>0</v>
      </c>
      <c r="BF222" s="16">
        <v>0</v>
      </c>
      <c r="BG222" s="16">
        <v>0</v>
      </c>
      <c r="BH222" s="16">
        <v>0</v>
      </c>
      <c r="BI222" s="16">
        <v>0</v>
      </c>
      <c r="BJ222" s="16">
        <v>0</v>
      </c>
      <c r="BK222" s="16">
        <v>0</v>
      </c>
      <c r="BL222" s="16">
        <v>0</v>
      </c>
      <c r="BM222" s="16">
        <v>0</v>
      </c>
      <c r="BN222" s="16">
        <v>0</v>
      </c>
      <c r="BO222" s="16">
        <v>0</v>
      </c>
      <c r="BP222" s="16"/>
      <c r="BQ222" s="28">
        <f t="shared" si="42"/>
        <v>0.41</v>
      </c>
      <c r="BR222" s="16">
        <f t="shared" si="43"/>
        <v>0</v>
      </c>
      <c r="BS222" s="16">
        <f t="shared" si="44"/>
        <v>13.229999999999999</v>
      </c>
      <c r="BT222" s="16">
        <f t="shared" si="45"/>
        <v>2.4500000000000002</v>
      </c>
      <c r="BU222" s="16">
        <f t="shared" si="46"/>
        <v>15.679999999999998</v>
      </c>
      <c r="BV222" s="26">
        <f t="shared" si="47"/>
        <v>0</v>
      </c>
      <c r="BW222" s="26">
        <f t="shared" si="48"/>
        <v>0</v>
      </c>
      <c r="BX222" s="27">
        <f>BN222+BO222</f>
        <v>0</v>
      </c>
      <c r="BY222" s="28">
        <f t="shared" si="51"/>
        <v>16.089999999999996</v>
      </c>
      <c r="BZ222" s="28">
        <f t="shared" si="52"/>
        <v>16.089999999999996</v>
      </c>
      <c r="CA222" s="16">
        <f>R222+BS222+BW222+BX222</f>
        <v>13.229999999999999</v>
      </c>
      <c r="CB222" s="28">
        <f t="shared" si="54"/>
        <v>13.229999999999999</v>
      </c>
      <c r="CC222" s="28">
        <f t="shared" si="49"/>
        <v>2.8599999999999977</v>
      </c>
      <c r="CD222" s="28">
        <f>AVERAGE(CC221:CC222)</f>
        <v>2.8599999999999977</v>
      </c>
    </row>
    <row r="223" spans="1:82" ht="13.15" x14ac:dyDescent="0.4">
      <c r="A223" s="16">
        <v>2014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0.41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0.54</v>
      </c>
      <c r="AC223" s="16">
        <v>0.31</v>
      </c>
      <c r="AD223" s="16">
        <v>0</v>
      </c>
      <c r="AE223" s="16">
        <v>3.24</v>
      </c>
      <c r="AF223" s="16">
        <v>0</v>
      </c>
      <c r="AG223" s="16">
        <v>0.36</v>
      </c>
      <c r="AH223" s="16">
        <v>2.73</v>
      </c>
      <c r="AI223" s="16">
        <v>0.86</v>
      </c>
      <c r="AJ223" s="16">
        <v>0</v>
      </c>
      <c r="AK223" s="16">
        <v>0.36</v>
      </c>
      <c r="AL223" s="16">
        <v>1.68</v>
      </c>
      <c r="AM223" s="16">
        <v>0</v>
      </c>
      <c r="AN223" s="16">
        <v>3.15</v>
      </c>
      <c r="AO223" s="16">
        <v>0.2</v>
      </c>
      <c r="AP223" s="16">
        <v>0</v>
      </c>
      <c r="AQ223" s="16">
        <v>0</v>
      </c>
      <c r="AR223" s="16">
        <v>2.25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  <c r="AX223" s="16">
        <v>0</v>
      </c>
      <c r="AY223" s="16">
        <v>0</v>
      </c>
      <c r="AZ223" s="16">
        <v>0</v>
      </c>
      <c r="BA223" s="16">
        <v>0</v>
      </c>
      <c r="BB223" s="16">
        <v>0</v>
      </c>
      <c r="BC223" s="16">
        <v>0</v>
      </c>
      <c r="BD223" s="16">
        <v>0</v>
      </c>
      <c r="BE223" s="16">
        <v>0</v>
      </c>
      <c r="BF223" s="16">
        <v>0</v>
      </c>
      <c r="BG223" s="16">
        <v>0</v>
      </c>
      <c r="BH223" s="16">
        <v>0</v>
      </c>
      <c r="BI223" s="16">
        <v>0</v>
      </c>
      <c r="BJ223" s="16">
        <v>0</v>
      </c>
      <c r="BK223" s="16">
        <v>0</v>
      </c>
      <c r="BL223" s="16">
        <v>0</v>
      </c>
      <c r="BM223" s="16">
        <v>0</v>
      </c>
      <c r="BN223" s="16">
        <v>0</v>
      </c>
      <c r="BO223" s="16">
        <v>0</v>
      </c>
      <c r="BP223" s="16"/>
      <c r="BQ223" s="28">
        <f t="shared" si="42"/>
        <v>0.41</v>
      </c>
      <c r="BR223" s="16">
        <f t="shared" si="43"/>
        <v>0</v>
      </c>
      <c r="BS223" s="16">
        <f t="shared" si="44"/>
        <v>13.229999999999999</v>
      </c>
      <c r="BT223" s="16">
        <f t="shared" si="45"/>
        <v>2.4500000000000002</v>
      </c>
      <c r="BU223" s="16">
        <f t="shared" si="46"/>
        <v>15.679999999999998</v>
      </c>
      <c r="BV223" s="26">
        <f t="shared" si="47"/>
        <v>0</v>
      </c>
      <c r="BW223" s="26">
        <f t="shared" si="48"/>
        <v>0</v>
      </c>
      <c r="BX223" s="27">
        <f>BN223+BO223</f>
        <v>0</v>
      </c>
      <c r="BY223" s="28">
        <f t="shared" si="51"/>
        <v>16.089999999999996</v>
      </c>
      <c r="BZ223" s="28">
        <f t="shared" si="52"/>
        <v>16.089999999999996</v>
      </c>
      <c r="CA223" s="16">
        <f>R223+BS223+BW223+BX223</f>
        <v>13.229999999999999</v>
      </c>
      <c r="CB223" s="28">
        <f t="shared" si="54"/>
        <v>13.229999999999999</v>
      </c>
      <c r="CC223" s="28">
        <f t="shared" si="49"/>
        <v>2.8599999999999977</v>
      </c>
      <c r="CD223" s="28">
        <f>AVERAGE(CC222:CC223)</f>
        <v>2.8599999999999977</v>
      </c>
    </row>
    <row r="224" spans="1:82" ht="13.15" x14ac:dyDescent="0.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30"/>
      <c r="BR224" s="16"/>
      <c r="BS224" s="16"/>
      <c r="BT224" s="16"/>
      <c r="BU224" s="16"/>
      <c r="BV224" s="27"/>
      <c r="BW224" s="27"/>
      <c r="BX224" s="27"/>
      <c r="BY224" s="27"/>
      <c r="BZ224" s="27"/>
      <c r="CA224" s="27"/>
      <c r="CB224" s="27"/>
      <c r="CC224" s="27"/>
      <c r="CD224" s="27"/>
    </row>
    <row r="225" spans="1:82" ht="13.15" x14ac:dyDescent="0.4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30"/>
      <c r="BR225" s="16"/>
      <c r="BS225" s="16"/>
      <c r="BT225" s="16"/>
      <c r="BU225" s="16"/>
      <c r="BV225" s="27"/>
      <c r="BW225" s="27"/>
      <c r="BX225" s="27"/>
      <c r="BY225" s="27"/>
      <c r="BZ225" s="27"/>
      <c r="CA225" s="27"/>
      <c r="CB225" s="27"/>
      <c r="CC225" s="27"/>
      <c r="CD225" s="27"/>
    </row>
    <row r="226" spans="1:82" ht="13.15" x14ac:dyDescent="0.4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30"/>
      <c r="BR226" s="16"/>
      <c r="BS226" s="16"/>
      <c r="BT226" s="16"/>
      <c r="BU226" s="16"/>
      <c r="BV226" s="27"/>
      <c r="BW226" s="27"/>
      <c r="BX226" s="27"/>
      <c r="BY226" s="27"/>
      <c r="BZ226" s="27"/>
      <c r="CA226" s="27"/>
      <c r="CB226" s="27"/>
      <c r="CC226" s="27"/>
      <c r="CD226" s="27"/>
    </row>
    <row r="227" spans="1:82" ht="13.15" x14ac:dyDescent="0.4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30"/>
      <c r="BR227" s="16"/>
      <c r="BS227" s="16"/>
      <c r="BT227" s="16"/>
      <c r="BU227" s="16"/>
      <c r="BV227" s="27"/>
      <c r="BW227" s="27"/>
      <c r="BX227" s="27"/>
      <c r="BY227" s="27"/>
      <c r="BZ227" s="27"/>
      <c r="CA227" s="27"/>
      <c r="CB227" s="27"/>
      <c r="CC227" s="27"/>
      <c r="CD227" s="27"/>
    </row>
    <row r="228" spans="1:82" ht="13.15" x14ac:dyDescent="0.4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30"/>
      <c r="BR228" s="16"/>
      <c r="BS228" s="16"/>
      <c r="BT228" s="16"/>
      <c r="BU228" s="16"/>
      <c r="BV228" s="27"/>
      <c r="BW228" s="27"/>
      <c r="BX228" s="27"/>
      <c r="BY228" s="27"/>
      <c r="CA228" s="27"/>
    </row>
    <row r="229" spans="1:82" ht="13.15" x14ac:dyDescent="0.4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30"/>
      <c r="BR229" s="16"/>
      <c r="BS229" s="16"/>
      <c r="BT229" s="16"/>
      <c r="BU229" s="16"/>
      <c r="BV229" s="27"/>
      <c r="BW229" s="27"/>
      <c r="BX229" s="27"/>
      <c r="BY229" s="27"/>
      <c r="CA229" s="27"/>
    </row>
    <row r="230" spans="1:82" ht="13.15" x14ac:dyDescent="0.4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30"/>
      <c r="BR230" s="16"/>
      <c r="BS230" s="16"/>
      <c r="BT230" s="16"/>
      <c r="BU230" s="16"/>
      <c r="BV230" s="27"/>
      <c r="BW230" s="27"/>
      <c r="BX230" s="27"/>
      <c r="BY230" s="27"/>
      <c r="CA230" s="27"/>
    </row>
    <row r="231" spans="1:82" ht="13.15" x14ac:dyDescent="0.4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30"/>
      <c r="BR231" s="16"/>
      <c r="BS231" s="16"/>
      <c r="BT231" s="16"/>
      <c r="BU231" s="16"/>
      <c r="BV231" s="27"/>
      <c r="BW231" s="27"/>
      <c r="BX231" s="27"/>
      <c r="BY231" s="27"/>
      <c r="CA231" s="27"/>
    </row>
    <row r="232" spans="1:82" ht="13.15" x14ac:dyDescent="0.4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30"/>
      <c r="BR232" s="16"/>
      <c r="BS232" s="16"/>
      <c r="BT232" s="16"/>
      <c r="BU232" s="16"/>
      <c r="BV232" s="27"/>
      <c r="BW232" s="27"/>
      <c r="BX232" s="27"/>
      <c r="BY232" s="27"/>
      <c r="CA232" s="27"/>
    </row>
  </sheetData>
  <mergeCells count="1">
    <mergeCell ref="BQ2:C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Figure_16.1</vt:lpstr>
      <vt:lpstr>Data</vt:lpstr>
      <vt:lpstr>Banking_weighted</vt:lpstr>
    </vt:vector>
  </TitlesOfParts>
  <Company>Moody's Investors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Moody's Investors Service</dc:creator>
  <cp:lastModifiedBy>Kenneth Rogoff</cp:lastModifiedBy>
  <dcterms:created xsi:type="dcterms:W3CDTF">2007-02-22T16:03:56Z</dcterms:created>
  <dcterms:modified xsi:type="dcterms:W3CDTF">2015-11-20T13:10:36Z</dcterms:modified>
</cp:coreProperties>
</file>