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7\"/>
    </mc:Choice>
  </mc:AlternateContent>
  <bookViews>
    <workbookView xWindow="0" yWindow="0" windowWidth="19200" windowHeight="7425"/>
  </bookViews>
  <sheets>
    <sheet name="Reference" sheetId="7" r:id="rId1"/>
    <sheet name="Figure_17.1" sheetId="2" r:id="rId2"/>
    <sheet name="Data" sheetId="8" r:id="rId3"/>
  </sheets>
  <calcPr calcId="152511"/>
</workbook>
</file>

<file path=xl/calcChain.xml><?xml version="1.0" encoding="utf-8"?>
<calcChain xmlns="http://schemas.openxmlformats.org/spreadsheetml/2006/main">
  <c r="C61" i="2" l="1"/>
  <c r="C57" i="2"/>
  <c r="C55" i="2"/>
  <c r="C53" i="2"/>
  <c r="C51" i="2"/>
  <c r="C49" i="2"/>
  <c r="C47" i="2"/>
  <c r="C45" i="2"/>
  <c r="C43" i="2"/>
  <c r="C37" i="2"/>
  <c r="C35" i="2"/>
  <c r="C33" i="2"/>
  <c r="C29" i="2"/>
  <c r="B26" i="2"/>
  <c r="C24" i="2"/>
  <c r="C20" i="2"/>
  <c r="B18" i="2"/>
  <c r="B16" i="2"/>
  <c r="C14" i="2"/>
  <c r="C11" i="2"/>
  <c r="C9" i="2"/>
  <c r="C7" i="2"/>
  <c r="BJ35" i="8"/>
  <c r="BI35" i="8"/>
  <c r="BH35" i="8"/>
  <c r="BG35" i="8"/>
  <c r="C44" i="2" s="1"/>
  <c r="BF35" i="8"/>
  <c r="BE35" i="8"/>
  <c r="C6" i="2" s="1"/>
  <c r="BD35" i="8"/>
  <c r="C26" i="2" s="1"/>
  <c r="D26" i="2" s="1"/>
  <c r="BC35" i="8"/>
  <c r="C28" i="2" s="1"/>
  <c r="BB35" i="8"/>
  <c r="C21" i="2" s="1"/>
  <c r="BA35" i="8"/>
  <c r="C38" i="2" s="1"/>
  <c r="AZ35" i="8"/>
  <c r="AY35" i="8"/>
  <c r="C41" i="2" s="1"/>
  <c r="AX35" i="8"/>
  <c r="AW35" i="8"/>
  <c r="C50" i="2" s="1"/>
  <c r="AV35" i="8"/>
  <c r="C18" i="2" s="1"/>
  <c r="D18" i="2" s="1"/>
  <c r="AU35" i="8"/>
  <c r="C5" i="2" s="1"/>
  <c r="AT35" i="8"/>
  <c r="C2" i="2" s="1"/>
  <c r="AS35" i="8"/>
  <c r="C42" i="2" s="1"/>
  <c r="AR35" i="8"/>
  <c r="C17" i="2" s="1"/>
  <c r="AQ35" i="8"/>
  <c r="C56" i="2" s="1"/>
  <c r="AP35" i="8"/>
  <c r="C25" i="2" s="1"/>
  <c r="AO35" i="8"/>
  <c r="AN35" i="8"/>
  <c r="C60" i="2" s="1"/>
  <c r="AM35" i="8"/>
  <c r="C22" i="2" s="1"/>
  <c r="AL35" i="8"/>
  <c r="AK35" i="8"/>
  <c r="C36" i="2" s="1"/>
  <c r="AJ35" i="8"/>
  <c r="C16" i="2" s="1"/>
  <c r="D16" i="2" s="1"/>
  <c r="AI35" i="8"/>
  <c r="C39" i="2" s="1"/>
  <c r="AH35" i="8"/>
  <c r="C4" i="2" s="1"/>
  <c r="AG35" i="8"/>
  <c r="C48" i="2" s="1"/>
  <c r="AF35" i="8"/>
  <c r="C15" i="2" s="1"/>
  <c r="AE35" i="8"/>
  <c r="C54" i="2" s="1"/>
  <c r="AD35" i="8"/>
  <c r="C52" i="2" s="1"/>
  <c r="AC35" i="8"/>
  <c r="AB35" i="8"/>
  <c r="AA35" i="8"/>
  <c r="C31" i="2" s="1"/>
  <c r="Z35" i="8"/>
  <c r="C23" i="2" s="1"/>
  <c r="Y35" i="8"/>
  <c r="X35" i="8"/>
  <c r="W35" i="8"/>
  <c r="C13" i="2" s="1"/>
  <c r="V35" i="8"/>
  <c r="U35" i="8"/>
  <c r="C34" i="2" s="1"/>
  <c r="T35" i="8"/>
  <c r="C12" i="2" s="1"/>
  <c r="S35" i="8"/>
  <c r="C3" i="2" s="1"/>
  <c r="R35" i="8"/>
  <c r="C19" i="2" s="1"/>
  <c r="Q35" i="8"/>
  <c r="C58" i="2" s="1"/>
  <c r="P35" i="8"/>
  <c r="O35" i="8"/>
  <c r="C10" i="2" s="1"/>
  <c r="N35" i="8"/>
  <c r="C62" i="2" s="1"/>
  <c r="M35" i="8"/>
  <c r="L35" i="8"/>
  <c r="K35" i="8"/>
  <c r="C40" i="2" s="1"/>
  <c r="J35" i="8"/>
  <c r="C8" i="2" s="1"/>
  <c r="I35" i="8"/>
  <c r="H35" i="8"/>
  <c r="G35" i="8"/>
  <c r="C32" i="2" s="1"/>
  <c r="F35" i="8"/>
  <c r="C27" i="2" s="1"/>
  <c r="E35" i="8"/>
  <c r="C30" i="2" s="1"/>
  <c r="D35" i="8"/>
  <c r="C46" i="2" s="1"/>
  <c r="C35" i="8"/>
  <c r="C59" i="2" s="1"/>
  <c r="BJ34" i="8"/>
  <c r="B57" i="2" s="1"/>
  <c r="BI34" i="8"/>
  <c r="B61" i="2" s="1"/>
  <c r="BH34" i="8"/>
  <c r="B49" i="2" s="1"/>
  <c r="BG34" i="8"/>
  <c r="B44" i="2" s="1"/>
  <c r="BF34" i="8"/>
  <c r="B37" i="2" s="1"/>
  <c r="BE34" i="8"/>
  <c r="B6" i="2" s="1"/>
  <c r="BD34" i="8"/>
  <c r="BC34" i="8"/>
  <c r="B28" i="2" s="1"/>
  <c r="BB34" i="8"/>
  <c r="B21" i="2" s="1"/>
  <c r="BA34" i="8"/>
  <c r="B38" i="2" s="1"/>
  <c r="AZ34" i="8"/>
  <c r="B9" i="2" s="1"/>
  <c r="AY34" i="8"/>
  <c r="B41" i="2" s="1"/>
  <c r="AX34" i="8"/>
  <c r="B20" i="2" s="1"/>
  <c r="AW34" i="8"/>
  <c r="B50" i="2" s="1"/>
  <c r="AV34" i="8"/>
  <c r="AU34" i="8"/>
  <c r="B5" i="2" s="1"/>
  <c r="AT34" i="8"/>
  <c r="B2" i="2" s="1"/>
  <c r="AS34" i="8"/>
  <c r="B42" i="2" s="1"/>
  <c r="AR34" i="8"/>
  <c r="B17" i="2" s="1"/>
  <c r="AQ34" i="8"/>
  <c r="B56" i="2" s="1"/>
  <c r="AP34" i="8"/>
  <c r="B25" i="2" s="1"/>
  <c r="AO34" i="8"/>
  <c r="B33" i="2" s="1"/>
  <c r="AN34" i="8"/>
  <c r="B60" i="2" s="1"/>
  <c r="AM34" i="8"/>
  <c r="B22" i="2" s="1"/>
  <c r="AL34" i="8"/>
  <c r="B29" i="2" s="1"/>
  <c r="AK34" i="8"/>
  <c r="B36" i="2" s="1"/>
  <c r="AJ34" i="8"/>
  <c r="AI34" i="8"/>
  <c r="B39" i="2" s="1"/>
  <c r="AH34" i="8"/>
  <c r="B4" i="2" s="1"/>
  <c r="AG34" i="8"/>
  <c r="B48" i="2" s="1"/>
  <c r="AF34" i="8"/>
  <c r="B15" i="2" s="1"/>
  <c r="AE34" i="8"/>
  <c r="B54" i="2" s="1"/>
  <c r="AD34" i="8"/>
  <c r="B52" i="2" s="1"/>
  <c r="AC34" i="8"/>
  <c r="B24" i="2" s="1"/>
  <c r="D24" i="2" s="1"/>
  <c r="AB34" i="8"/>
  <c r="B55" i="2" s="1"/>
  <c r="AA34" i="8"/>
  <c r="B31" i="2" s="1"/>
  <c r="Z34" i="8"/>
  <c r="B23" i="2" s="1"/>
  <c r="Y34" i="8"/>
  <c r="B14" i="2" s="1"/>
  <c r="X34" i="8"/>
  <c r="B7" i="2" s="1"/>
  <c r="W34" i="8"/>
  <c r="B13" i="2" s="1"/>
  <c r="V34" i="8"/>
  <c r="B47" i="2" s="1"/>
  <c r="D47" i="2" s="1"/>
  <c r="U34" i="8"/>
  <c r="B34" i="2" s="1"/>
  <c r="T34" i="8"/>
  <c r="B12" i="2" s="1"/>
  <c r="S34" i="8"/>
  <c r="B3" i="2" s="1"/>
  <c r="R34" i="8"/>
  <c r="B19" i="2" s="1"/>
  <c r="Q34" i="8"/>
  <c r="B58" i="2" s="1"/>
  <c r="P34" i="8"/>
  <c r="B35" i="2" s="1"/>
  <c r="O34" i="8"/>
  <c r="B10" i="2" s="1"/>
  <c r="N34" i="8"/>
  <c r="B62" i="2" s="1"/>
  <c r="M34" i="8"/>
  <c r="B11" i="2" s="1"/>
  <c r="D11" i="2" s="1"/>
  <c r="L34" i="8"/>
  <c r="B51" i="2" s="1"/>
  <c r="K34" i="8"/>
  <c r="B40" i="2" s="1"/>
  <c r="J34" i="8"/>
  <c r="B8" i="2" s="1"/>
  <c r="I34" i="8"/>
  <c r="B43" i="2" s="1"/>
  <c r="H34" i="8"/>
  <c r="B45" i="2" s="1"/>
  <c r="D45" i="2" s="1"/>
  <c r="G34" i="8"/>
  <c r="B32" i="2" s="1"/>
  <c r="F34" i="8"/>
  <c r="B27" i="2" s="1"/>
  <c r="E34" i="8"/>
  <c r="B30" i="2" s="1"/>
  <c r="D34" i="8"/>
  <c r="B46" i="2" s="1"/>
  <c r="C34" i="8"/>
  <c r="B59" i="2" s="1"/>
  <c r="B34" i="8"/>
  <c r="B53" i="2" s="1"/>
  <c r="D53" i="2" s="1"/>
  <c r="B35" i="8"/>
  <c r="D30" i="2" l="1"/>
  <c r="D58" i="2"/>
  <c r="D34" i="2"/>
  <c r="D48" i="2"/>
  <c r="D36" i="2"/>
  <c r="D42" i="2"/>
  <c r="D50" i="2"/>
  <c r="D38" i="2"/>
  <c r="D6" i="2"/>
  <c r="D20" i="2"/>
  <c r="D33" i="2"/>
  <c r="D27" i="2"/>
  <c r="D8" i="2"/>
  <c r="D62" i="2"/>
  <c r="D19" i="2"/>
  <c r="D23" i="2"/>
  <c r="D52" i="2"/>
  <c r="D4" i="2"/>
  <c r="D25" i="2"/>
  <c r="D2" i="2"/>
  <c r="D21" i="2"/>
  <c r="D14" i="2"/>
  <c r="D35" i="2"/>
  <c r="D55" i="2"/>
  <c r="D59" i="2"/>
  <c r="D32" i="2"/>
  <c r="D40" i="2"/>
  <c r="D10" i="2"/>
  <c r="D3" i="2"/>
  <c r="D13" i="2"/>
  <c r="D31" i="2"/>
  <c r="D54" i="2"/>
  <c r="D39" i="2"/>
  <c r="D22" i="2"/>
  <c r="D56" i="2"/>
  <c r="D5" i="2"/>
  <c r="D41" i="2"/>
  <c r="D28" i="2"/>
  <c r="D44" i="2"/>
  <c r="D7" i="2"/>
  <c r="D37" i="2"/>
  <c r="D49" i="2"/>
  <c r="D57" i="2"/>
  <c r="D46" i="2"/>
  <c r="D12" i="2"/>
  <c r="D15" i="2"/>
  <c r="D60" i="2"/>
  <c r="D17" i="2"/>
  <c r="D9" i="2"/>
  <c r="D29" i="2"/>
  <c r="D43" i="2"/>
  <c r="D51" i="2"/>
  <c r="D61" i="2"/>
  <c r="D66" i="2" l="1"/>
  <c r="D65" i="2"/>
  <c r="D63" i="2"/>
  <c r="D64" i="2"/>
</calcChain>
</file>

<file path=xl/sharedStrings.xml><?xml version="1.0" encoding="utf-8"?>
<sst xmlns="http://schemas.openxmlformats.org/spreadsheetml/2006/main" count="151" uniqueCount="137">
  <si>
    <t>Japan</t>
  </si>
  <si>
    <t>Argentina</t>
  </si>
  <si>
    <t>Indonesia</t>
  </si>
  <si>
    <t>Thailand</t>
  </si>
  <si>
    <t>Colombia</t>
  </si>
  <si>
    <t>Finland</t>
  </si>
  <si>
    <t>Norway</t>
  </si>
  <si>
    <t>Sweden</t>
  </si>
  <si>
    <t>Malaysia</t>
  </si>
  <si>
    <t>Mexico</t>
  </si>
  <si>
    <t>Chile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</si>
  <si>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</si>
  <si>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</si>
  <si>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</si>
  <si>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</si>
  <si>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r>
      <t>17.1 Change in </t>
    </r>
    <r>
      <rPr>
        <i/>
        <sz val="12"/>
        <color indexed="63"/>
        <rFont val="Times New Roman"/>
        <family val="1"/>
      </rPr>
      <t>Institutional Investor</t>
    </r>
    <r>
      <rPr>
        <sz val="12"/>
        <color indexed="63"/>
        <rFont val="Times New Roman"/>
        <family val="1"/>
      </rPr>
      <t> sovereign credit ratings of sixty-six countries, 1979-2008</t>
    </r>
  </si>
  <si>
    <t>page 288</t>
  </si>
  <si>
    <t>Algeria</t>
  </si>
  <si>
    <t>Australia</t>
  </si>
  <si>
    <t>Austria</t>
  </si>
  <si>
    <t>Belgium</t>
  </si>
  <si>
    <t>Bolivia</t>
  </si>
  <si>
    <t>Brazil</t>
  </si>
  <si>
    <t>Canada</t>
  </si>
  <si>
    <t>China</t>
  </si>
  <si>
    <t>Costa Rica</t>
  </si>
  <si>
    <t>Cote d'ivoire</t>
  </si>
  <si>
    <t>Denmark</t>
  </si>
  <si>
    <t>Dominican Republic</t>
  </si>
  <si>
    <t>Ecuador</t>
  </si>
  <si>
    <t>Egypt</t>
  </si>
  <si>
    <t>El Salvador</t>
  </si>
  <si>
    <t>France</t>
  </si>
  <si>
    <t>Germany</t>
  </si>
  <si>
    <t>Greece</t>
  </si>
  <si>
    <t>Guatemala</t>
  </si>
  <si>
    <t>Honduras</t>
  </si>
  <si>
    <t>Hungary</t>
  </si>
  <si>
    <t>India</t>
  </si>
  <si>
    <t>Italy</t>
  </si>
  <si>
    <t>Kenya</t>
  </si>
  <si>
    <t>Korea</t>
  </si>
  <si>
    <t>Mauritius</t>
  </si>
  <si>
    <t>Morocco</t>
  </si>
  <si>
    <t>Netherlands</t>
  </si>
  <si>
    <t>New Zeland</t>
  </si>
  <si>
    <t>Nicaragua</t>
  </si>
  <si>
    <t>Nigeria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</si>
  <si>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</si>
  <si>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</si>
  <si>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</si>
  <si>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</si>
  <si>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</si>
  <si>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</si>
  <si>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</si>
  <si>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</si>
  <si>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South Africa</t>
  </si>
  <si>
    <t>Spain</t>
  </si>
  <si>
    <t>Sri Lanka</t>
  </si>
  <si>
    <t>Tunisia</t>
  </si>
  <si>
    <t>Turkey</t>
  </si>
  <si>
    <t>UK</t>
  </si>
  <si>
    <t>Uruguay</t>
  </si>
  <si>
    <t>Venezuela</t>
  </si>
  <si>
    <t>Zimbabwe</t>
  </si>
  <si>
    <t>.</t>
  </si>
  <si>
    <t>Institutional Investor Ratings, annual average, 1979-2009</t>
  </si>
  <si>
    <t>1979-1983</t>
  </si>
  <si>
    <t>2004-2008</t>
  </si>
  <si>
    <t>1979-1983</t>
    <phoneticPr fontId="4" type="noConversion"/>
  </si>
  <si>
    <t>2004-2008</t>
    <phoneticPr fontId="4" type="noConversion"/>
  </si>
  <si>
    <t>Poland</t>
    <phoneticPr fontId="4" type="noConversion"/>
  </si>
  <si>
    <t>El Salvador</t>
    <phoneticPr fontId="4" type="noConversion"/>
  </si>
  <si>
    <t>Mauritius</t>
    <phoneticPr fontId="4" type="noConversion"/>
  </si>
  <si>
    <t>Portugal</t>
    <phoneticPr fontId="4" type="noConversion"/>
  </si>
  <si>
    <t>Turkey</t>
    <phoneticPr fontId="4" type="noConversion"/>
  </si>
  <si>
    <t>Guatemala</t>
    <phoneticPr fontId="4" type="noConversion"/>
  </si>
  <si>
    <t>Chile</t>
    <phoneticPr fontId="4" type="noConversion"/>
  </si>
  <si>
    <t>Spain</t>
    <phoneticPr fontId="4" type="noConversion"/>
  </si>
  <si>
    <t>Denmark</t>
    <phoneticPr fontId="4" type="noConversion"/>
  </si>
  <si>
    <t>Costa Rica</t>
    <phoneticPr fontId="4" type="noConversion"/>
  </si>
  <si>
    <t>Finland</t>
    <phoneticPr fontId="4" type="noConversion"/>
  </si>
  <si>
    <t>Greece</t>
    <phoneticPr fontId="4" type="noConversion"/>
  </si>
  <si>
    <t>Honduras</t>
    <phoneticPr fontId="4" type="noConversion"/>
  </si>
  <si>
    <t>Korea</t>
    <phoneticPr fontId="4" type="noConversion"/>
  </si>
  <si>
    <t>Morocco</t>
    <phoneticPr fontId="4" type="noConversion"/>
  </si>
  <si>
    <t>Peru</t>
    <phoneticPr fontId="4" type="noConversion"/>
  </si>
  <si>
    <t>Romania</t>
    <phoneticPr fontId="4" type="noConversion"/>
  </si>
  <si>
    <t>Egypt</t>
    <phoneticPr fontId="4" type="noConversion"/>
  </si>
  <si>
    <t>Sweden</t>
    <phoneticPr fontId="4" type="noConversion"/>
  </si>
  <si>
    <t>Nicaragua</t>
    <phoneticPr fontId="4" type="noConversion"/>
  </si>
  <si>
    <t>Hungary</t>
    <phoneticPr fontId="4" type="noConversion"/>
  </si>
  <si>
    <t>Italy</t>
    <phoneticPr fontId="4" type="noConversion"/>
  </si>
  <si>
    <t>Panama</t>
    <phoneticPr fontId="4" type="noConversion"/>
  </si>
  <si>
    <t>Tunisia</t>
    <phoneticPr fontId="4" type="noConversion"/>
  </si>
  <si>
    <t>Belgium</t>
    <phoneticPr fontId="4" type="noConversion"/>
  </si>
  <si>
    <t>Thailand</t>
    <phoneticPr fontId="4" type="noConversion"/>
  </si>
  <si>
    <t>New Zeland</t>
    <phoneticPr fontId="4" type="noConversion"/>
  </si>
  <si>
    <t>Austria</t>
    <phoneticPr fontId="4" type="noConversion"/>
  </si>
  <si>
    <t>India</t>
    <phoneticPr fontId="4" type="noConversion"/>
  </si>
  <si>
    <t>Bolivia</t>
    <phoneticPr fontId="4" type="noConversion"/>
  </si>
  <si>
    <t>Norway</t>
    <phoneticPr fontId="4" type="noConversion"/>
  </si>
  <si>
    <t>France</t>
    <phoneticPr fontId="4" type="noConversion"/>
  </si>
  <si>
    <t>Dominican Republic</t>
    <phoneticPr fontId="4" type="noConversion"/>
  </si>
  <si>
    <t>Netherlands</t>
    <phoneticPr fontId="4" type="noConversion"/>
  </si>
  <si>
    <t>UK</t>
    <phoneticPr fontId="4" type="noConversion"/>
  </si>
  <si>
    <t>Sri Lanka</t>
    <phoneticPr fontId="4" type="noConversion"/>
  </si>
  <si>
    <t>Mexico</t>
    <phoneticPr fontId="4" type="noConversion"/>
  </si>
  <si>
    <t>China</t>
    <phoneticPr fontId="4" type="noConversion"/>
  </si>
  <si>
    <t>South Africa</t>
    <phoneticPr fontId="4" type="noConversion"/>
  </si>
  <si>
    <t>Philippines</t>
    <phoneticPr fontId="4" type="noConversion"/>
  </si>
  <si>
    <t>Canada</t>
    <phoneticPr fontId="4" type="noConversion"/>
  </si>
  <si>
    <t>Uruguay</t>
    <phoneticPr fontId="4" type="noConversion"/>
  </si>
  <si>
    <t>Brazil</t>
    <phoneticPr fontId="4" type="noConversion"/>
  </si>
  <si>
    <t>Australia</t>
    <phoneticPr fontId="4" type="noConversion"/>
  </si>
  <si>
    <t>Germany</t>
    <phoneticPr fontId="4" type="noConversion"/>
  </si>
  <si>
    <t>Malaysia</t>
    <phoneticPr fontId="4" type="noConversion"/>
  </si>
  <si>
    <t>Russia</t>
    <phoneticPr fontId="4" type="noConversion"/>
  </si>
  <si>
    <t>Japan</t>
    <phoneticPr fontId="4" type="noConversion"/>
  </si>
  <si>
    <t>Algeria</t>
    <phoneticPr fontId="4" type="noConversion"/>
  </si>
  <si>
    <t>Kenya</t>
    <phoneticPr fontId="4" type="noConversion"/>
  </si>
  <si>
    <t>Indonesia</t>
    <phoneticPr fontId="4" type="noConversion"/>
  </si>
  <si>
    <t>Paraguay</t>
    <phoneticPr fontId="4" type="noConversion"/>
  </si>
  <si>
    <t>Zimbabwe</t>
    <phoneticPr fontId="4" type="noConversion"/>
  </si>
  <si>
    <t>Ecuador</t>
    <phoneticPr fontId="4" type="noConversion"/>
  </si>
  <si>
    <t>Argentina</t>
    <phoneticPr fontId="4" type="noConversion"/>
  </si>
  <si>
    <t>Nigeria</t>
    <phoneticPr fontId="4" type="noConversion"/>
  </si>
  <si>
    <t>Venezuela</t>
    <phoneticPr fontId="4" type="noConversion"/>
  </si>
  <si>
    <t>Cote d'ivoire</t>
    <phoneticPr fontId="4" type="noConversion"/>
  </si>
  <si>
    <t>SD</t>
    <phoneticPr fontId="4" type="noConversion"/>
  </si>
  <si>
    <t>share that has improved</t>
    <phoneticPr fontId="4" type="noConversion"/>
  </si>
  <si>
    <t>Singapore</t>
  </si>
  <si>
    <t>US</t>
  </si>
  <si>
    <r>
      <rPr>
        <i/>
        <sz val="11"/>
        <rFont val="Times New Roman"/>
        <family val="1"/>
      </rPr>
      <t xml:space="preserve">Sources: </t>
    </r>
    <r>
      <rPr>
        <sz val="11"/>
        <rFont val="Times New Roman"/>
        <family val="1"/>
      </rPr>
      <t xml:space="preserve"> Quian and Reinhart (2009) and sources cited therein. </t>
    </r>
  </si>
  <si>
    <t>Change</t>
  </si>
  <si>
    <t>Median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</si>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</sst>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0.000"/>
  </numFmts>
  <fonts count="30" x14ac:knownFonts="1">
    <font>
      <sz val="10"/>
      <name val="Times New Roman"/>
    </font>
    <font>
      <sz val="10"/>
      <name val="Times New Roman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sz val="10"/>
      <name val="Verdana"/>
      <family val="2"/>
    </font>
    <font>
      <i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color indexed="63"/>
      <name val="Times New Roman"/>
      <family val="1"/>
    </font>
    <font>
      <i/>
      <sz val="12"/>
      <color indexed="63"/>
      <name val="Times New Roman"/>
      <family val="1"/>
    </font>
    <font>
      <sz val="10"/>
      <name val="Calibri"/>
      <family val="2"/>
    </font>
    <font>
      <sz val="12"/>
      <color rgb="FF333333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0" fillId="24" borderId="0" xfId="0" applyFill="1" applyAlignment="1"/>
    <xf numFmtId="0" fontId="21" fillId="25" borderId="10" xfId="0" applyFont="1" applyFill="1" applyBorder="1" applyAlignment="1"/>
    <xf numFmtId="0" fontId="21" fillId="25" borderId="11" xfId="0" applyFont="1" applyFill="1" applyBorder="1" applyAlignment="1"/>
    <xf numFmtId="0" fontId="21" fillId="25" borderId="12" xfId="0" applyFont="1" applyFill="1" applyBorder="1" applyAlignment="1"/>
    <xf numFmtId="0" fontId="21" fillId="25" borderId="13" xfId="0" applyFont="1" applyFill="1" applyBorder="1" applyAlignment="1"/>
    <xf numFmtId="0" fontId="21" fillId="25" borderId="0" xfId="0" applyFont="1" applyFill="1" applyBorder="1" applyAlignment="1"/>
    <xf numFmtId="0" fontId="21" fillId="25" borderId="14" xfId="0" applyFont="1" applyFill="1" applyBorder="1" applyAlignment="1"/>
    <xf numFmtId="0" fontId="23" fillId="25" borderId="13" xfId="0" applyFont="1" applyFill="1" applyBorder="1" applyAlignment="1"/>
    <xf numFmtId="0" fontId="21" fillId="25" borderId="15" xfId="0" applyFont="1" applyFill="1" applyBorder="1" applyAlignment="1"/>
    <xf numFmtId="0" fontId="21" fillId="25" borderId="16" xfId="0" applyFont="1" applyFill="1" applyBorder="1" applyAlignment="1"/>
    <xf numFmtId="0" fontId="21" fillId="25" borderId="17" xfId="0" applyFont="1" applyFill="1" applyBorder="1" applyAlignment="1"/>
    <xf numFmtId="0" fontId="29" fillId="24" borderId="0" xfId="0" applyFont="1" applyFill="1" applyAlignment="1">
      <alignment vertical="center"/>
    </xf>
    <xf numFmtId="0" fontId="21" fillId="24" borderId="0" xfId="0" applyFont="1" applyFill="1" applyAlignment="1"/>
    <xf numFmtId="0" fontId="0" fillId="0" borderId="0" xfId="25" applyFont="1" applyAlignment="1">
      <alignment horizontal="right"/>
    </xf>
    <xf numFmtId="43" fontId="0" fillId="0" borderId="0" xfId="29" applyFont="1"/>
    <xf numFmtId="0" fontId="20" fillId="25" borderId="12" xfId="0" applyFont="1" applyFill="1" applyBorder="1" applyAlignment="1">
      <alignment horizontal="right"/>
    </xf>
    <xf numFmtId="0" fontId="0" fillId="25" borderId="16" xfId="0" applyFill="1" applyBorder="1"/>
    <xf numFmtId="0" fontId="0" fillId="24" borderId="0" xfId="0" applyFill="1"/>
    <xf numFmtId="0" fontId="20" fillId="0" borderId="0" xfId="0" applyFont="1"/>
    <xf numFmtId="0" fontId="20" fillId="0" borderId="0" xfId="0" applyFont="1" applyAlignment="1">
      <alignment horizontal="right"/>
    </xf>
    <xf numFmtId="1" fontId="0" fillId="24" borderId="0" xfId="0" applyNumberFormat="1" applyFont="1" applyFill="1"/>
    <xf numFmtId="0" fontId="24" fillId="0" borderId="0" xfId="0" applyFont="1" applyAlignment="1">
      <alignment vertical="center"/>
    </xf>
    <xf numFmtId="0" fontId="20" fillId="25" borderId="10" xfId="25" applyNumberFormat="1" applyFont="1" applyFill="1" applyBorder="1" applyAlignment="1">
      <alignment horizontal="left"/>
    </xf>
    <xf numFmtId="0" fontId="20" fillId="25" borderId="11" xfId="0" applyFont="1" applyFill="1" applyBorder="1"/>
    <xf numFmtId="2" fontId="20" fillId="25" borderId="13" xfId="25" applyNumberFormat="1" applyFont="1" applyFill="1" applyBorder="1" applyAlignment="1">
      <alignment horizontal="left"/>
    </xf>
    <xf numFmtId="43" fontId="0" fillId="25" borderId="0" xfId="0" applyNumberFormat="1" applyFont="1" applyFill="1" applyBorder="1"/>
    <xf numFmtId="2" fontId="0" fillId="25" borderId="14" xfId="0" applyNumberFormat="1" applyFont="1" applyFill="1" applyBorder="1"/>
    <xf numFmtId="0" fontId="28" fillId="25" borderId="13" xfId="25" applyFont="1" applyFill="1" applyBorder="1"/>
    <xf numFmtId="1" fontId="0" fillId="25" borderId="0" xfId="0" applyNumberFormat="1" applyFont="1" applyFill="1" applyBorder="1"/>
    <xf numFmtId="1" fontId="0" fillId="25" borderId="15" xfId="0" applyNumberFormat="1" applyFont="1" applyFill="1" applyBorder="1"/>
    <xf numFmtId="1" fontId="0" fillId="25" borderId="16" xfId="0" applyNumberFormat="1" applyFont="1" applyFill="1" applyBorder="1"/>
    <xf numFmtId="169" fontId="0" fillId="25" borderId="17" xfId="0" applyNumberFormat="1" applyFont="1" applyFill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91595151729627E-2"/>
          <c:y val="0.14247191011235955"/>
          <c:w val="0.96000835268908402"/>
          <c:h val="0.8441282135558826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1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4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1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4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2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6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7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0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Calibri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Figure_17.1!$A$2:$A$62</c:f>
              <c:strCache>
                <c:ptCount val="61"/>
                <c:pt idx="0">
                  <c:v>Poland</c:v>
                </c:pt>
                <c:pt idx="1">
                  <c:v>El Salvador</c:v>
                </c:pt>
                <c:pt idx="2">
                  <c:v>Mauritius</c:v>
                </c:pt>
                <c:pt idx="3">
                  <c:v>Portugal</c:v>
                </c:pt>
                <c:pt idx="4">
                  <c:v>Turkey</c:v>
                </c:pt>
                <c:pt idx="5">
                  <c:v>Guatemala</c:v>
                </c:pt>
                <c:pt idx="6">
                  <c:v>Chile</c:v>
                </c:pt>
                <c:pt idx="7">
                  <c:v>Spain</c:v>
                </c:pt>
                <c:pt idx="8">
                  <c:v>Denmark</c:v>
                </c:pt>
                <c:pt idx="9">
                  <c:v>Costa Rica</c:v>
                </c:pt>
                <c:pt idx="10">
                  <c:v>Finland</c:v>
                </c:pt>
                <c:pt idx="11">
                  <c:v>Greece</c:v>
                </c:pt>
                <c:pt idx="12">
                  <c:v>Honduras</c:v>
                </c:pt>
                <c:pt idx="13">
                  <c:v>Korea</c:v>
                </c:pt>
                <c:pt idx="14">
                  <c:v>Morocco</c:v>
                </c:pt>
                <c:pt idx="15">
                  <c:v>Peru</c:v>
                </c:pt>
                <c:pt idx="16">
                  <c:v>Romania</c:v>
                </c:pt>
                <c:pt idx="17">
                  <c:v>Egypt</c:v>
                </c:pt>
                <c:pt idx="18">
                  <c:v>Singapore</c:v>
                </c:pt>
                <c:pt idx="19">
                  <c:v>Sweden</c:v>
                </c:pt>
                <c:pt idx="20">
                  <c:v>Nicaragua</c:v>
                </c:pt>
                <c:pt idx="21">
                  <c:v>Hungary</c:v>
                </c:pt>
                <c:pt idx="22">
                  <c:v>Italy</c:v>
                </c:pt>
                <c:pt idx="23">
                  <c:v>Panama</c:v>
                </c:pt>
                <c:pt idx="24">
                  <c:v>Tunisia</c:v>
                </c:pt>
                <c:pt idx="25">
                  <c:v>Belgium</c:v>
                </c:pt>
                <c:pt idx="26">
                  <c:v>Thailand</c:v>
                </c:pt>
                <c:pt idx="27">
                  <c:v>New Zeland</c:v>
                </c:pt>
                <c:pt idx="28">
                  <c:v>Austria</c:v>
                </c:pt>
                <c:pt idx="29">
                  <c:v>India</c:v>
                </c:pt>
                <c:pt idx="30">
                  <c:v>Bolivia</c:v>
                </c:pt>
                <c:pt idx="31">
                  <c:v>Norway</c:v>
                </c:pt>
                <c:pt idx="32">
                  <c:v>France</c:v>
                </c:pt>
                <c:pt idx="33">
                  <c:v>Dominican Republic</c:v>
                </c:pt>
                <c:pt idx="34">
                  <c:v>Netherlands</c:v>
                </c:pt>
                <c:pt idx="35">
                  <c:v>UK</c:v>
                </c:pt>
                <c:pt idx="36">
                  <c:v>Sri Lanka</c:v>
                </c:pt>
                <c:pt idx="37">
                  <c:v>Mexico</c:v>
                </c:pt>
                <c:pt idx="38">
                  <c:v>China</c:v>
                </c:pt>
                <c:pt idx="39">
                  <c:v>South Africa</c:v>
                </c:pt>
                <c:pt idx="40">
                  <c:v>Philippines</c:v>
                </c:pt>
                <c:pt idx="41">
                  <c:v>Canada</c:v>
                </c:pt>
                <c:pt idx="42">
                  <c:v>Uruguay</c:v>
                </c:pt>
                <c:pt idx="43">
                  <c:v>Brazil</c:v>
                </c:pt>
                <c:pt idx="44">
                  <c:v>Australia</c:v>
                </c:pt>
                <c:pt idx="45">
                  <c:v>Germany</c:v>
                </c:pt>
                <c:pt idx="46">
                  <c:v>Malaysia</c:v>
                </c:pt>
                <c:pt idx="47">
                  <c:v>US</c:v>
                </c:pt>
                <c:pt idx="48">
                  <c:v>Russia</c:v>
                </c:pt>
                <c:pt idx="49">
                  <c:v>Colombia</c:v>
                </c:pt>
                <c:pt idx="50">
                  <c:v>Japan</c:v>
                </c:pt>
                <c:pt idx="51">
                  <c:v>Algeria</c:v>
                </c:pt>
                <c:pt idx="52">
                  <c:v>Kenya</c:v>
                </c:pt>
                <c:pt idx="53">
                  <c:v>Indonesia</c:v>
                </c:pt>
                <c:pt idx="54">
                  <c:v>Paraguay</c:v>
                </c:pt>
                <c:pt idx="55">
                  <c:v>Zimbabwe</c:v>
                </c:pt>
                <c:pt idx="56">
                  <c:v>Ecuador</c:v>
                </c:pt>
                <c:pt idx="57">
                  <c:v>Argentina</c:v>
                </c:pt>
                <c:pt idx="58">
                  <c:v>Nigeria</c:v>
                </c:pt>
                <c:pt idx="59">
                  <c:v>Venezuela</c:v>
                </c:pt>
                <c:pt idx="60">
                  <c:v>Cote d'ivoire</c:v>
                </c:pt>
              </c:strCache>
            </c:strRef>
          </c:cat>
          <c:val>
            <c:numRef>
              <c:f>Figure_17.1!$D$2:$D$62</c:f>
              <c:numCache>
                <c:formatCode>0.00</c:formatCode>
                <c:ptCount val="61"/>
                <c:pt idx="0">
                  <c:v>41.4</c:v>
                </c:pt>
                <c:pt idx="1">
                  <c:v>38.173333333333339</c:v>
                </c:pt>
                <c:pt idx="2">
                  <c:v>36.673333333333332</c:v>
                </c:pt>
                <c:pt idx="3">
                  <c:v>29.530000000000008</c:v>
                </c:pt>
                <c:pt idx="4">
                  <c:v>29.33</c:v>
                </c:pt>
                <c:pt idx="5">
                  <c:v>23.416666666666668</c:v>
                </c:pt>
                <c:pt idx="6">
                  <c:v>22.780000000000008</c:v>
                </c:pt>
                <c:pt idx="7">
                  <c:v>21.869999999999976</c:v>
                </c:pt>
                <c:pt idx="8">
                  <c:v>21.350000000000009</c:v>
                </c:pt>
                <c:pt idx="9">
                  <c:v>20.979999999999993</c:v>
                </c:pt>
                <c:pt idx="10">
                  <c:v>18.569999999999979</c:v>
                </c:pt>
                <c:pt idx="11">
                  <c:v>18.310000000000009</c:v>
                </c:pt>
                <c:pt idx="12">
                  <c:v>15.373333333333328</c:v>
                </c:pt>
                <c:pt idx="13">
                  <c:v>14.83000000000002</c:v>
                </c:pt>
                <c:pt idx="14">
                  <c:v>14.02000000000001</c:v>
                </c:pt>
                <c:pt idx="15">
                  <c:v>13.800000000000004</c:v>
                </c:pt>
                <c:pt idx="16">
                  <c:v>13.04</c:v>
                </c:pt>
                <c:pt idx="17">
                  <c:v>12.780000000000001</c:v>
                </c:pt>
                <c:pt idx="18">
                  <c:v>12.180000000000021</c:v>
                </c:pt>
                <c:pt idx="19">
                  <c:v>11.870000000000005</c:v>
                </c:pt>
                <c:pt idx="20">
                  <c:v>11.68</c:v>
                </c:pt>
                <c:pt idx="21">
                  <c:v>11.260000000000005</c:v>
                </c:pt>
                <c:pt idx="22">
                  <c:v>11.20999999999998</c:v>
                </c:pt>
                <c:pt idx="23">
                  <c:v>10.159999999999997</c:v>
                </c:pt>
                <c:pt idx="24">
                  <c:v>9.75</c:v>
                </c:pt>
                <c:pt idx="25">
                  <c:v>9.6799999999999926</c:v>
                </c:pt>
                <c:pt idx="26">
                  <c:v>9.6000000000000085</c:v>
                </c:pt>
                <c:pt idx="27">
                  <c:v>9.1899999999999835</c:v>
                </c:pt>
                <c:pt idx="28">
                  <c:v>8.8500000000000085</c:v>
                </c:pt>
                <c:pt idx="29">
                  <c:v>8.279999999999994</c:v>
                </c:pt>
                <c:pt idx="30">
                  <c:v>7.5300000000000047</c:v>
                </c:pt>
                <c:pt idx="31">
                  <c:v>7.0700000000000074</c:v>
                </c:pt>
                <c:pt idx="32">
                  <c:v>6.4299999999999926</c:v>
                </c:pt>
                <c:pt idx="33">
                  <c:v>5.7499999999999929</c:v>
                </c:pt>
                <c:pt idx="34">
                  <c:v>5.7000000000000028</c:v>
                </c:pt>
                <c:pt idx="35">
                  <c:v>4.3899999999999864</c:v>
                </c:pt>
                <c:pt idx="36">
                  <c:v>3.6550000000000011</c:v>
                </c:pt>
                <c:pt idx="37">
                  <c:v>3.4500000000000099</c:v>
                </c:pt>
                <c:pt idx="38">
                  <c:v>2.8900000000000006</c:v>
                </c:pt>
                <c:pt idx="39">
                  <c:v>2.1700000000000017</c:v>
                </c:pt>
                <c:pt idx="40">
                  <c:v>1.7900000000000063</c:v>
                </c:pt>
                <c:pt idx="41">
                  <c:v>1.710000000000008</c:v>
                </c:pt>
                <c:pt idx="42">
                  <c:v>1.6099999999999994</c:v>
                </c:pt>
                <c:pt idx="43">
                  <c:v>0.27000000000001023</c:v>
                </c:pt>
                <c:pt idx="44">
                  <c:v>3.0000000000015348E-2</c:v>
                </c:pt>
                <c:pt idx="45">
                  <c:v>-2.1700000000000017</c:v>
                </c:pt>
                <c:pt idx="46">
                  <c:v>-2.3100000000000165</c:v>
                </c:pt>
                <c:pt idx="47">
                  <c:v>-4.0699999999999932</c:v>
                </c:pt>
                <c:pt idx="48">
                  <c:v>-7.240000000000002</c:v>
                </c:pt>
                <c:pt idx="49">
                  <c:v>-7.8099999999999881</c:v>
                </c:pt>
                <c:pt idx="50">
                  <c:v>-8.4699999999999989</c:v>
                </c:pt>
                <c:pt idx="51">
                  <c:v>-8.4799999999999969</c:v>
                </c:pt>
                <c:pt idx="52">
                  <c:v>-10.699999999999992</c:v>
                </c:pt>
                <c:pt idx="53">
                  <c:v>-12.600000000000001</c:v>
                </c:pt>
                <c:pt idx="54">
                  <c:v>-13.790000000000003</c:v>
                </c:pt>
                <c:pt idx="55">
                  <c:v>-16.29</c:v>
                </c:pt>
                <c:pt idx="56">
                  <c:v>-16.340000000000003</c:v>
                </c:pt>
                <c:pt idx="57">
                  <c:v>-19.050000000000004</c:v>
                </c:pt>
                <c:pt idx="58">
                  <c:v>-20.490000000000002</c:v>
                </c:pt>
                <c:pt idx="59">
                  <c:v>-24.239999999999995</c:v>
                </c:pt>
                <c:pt idx="60">
                  <c:v>-26.309999999999995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503952"/>
        <c:axId val="333507480"/>
      </c:barChart>
      <c:catAx>
        <c:axId val="33350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3507480"/>
        <c:crosses val="autoZero"/>
        <c:auto val="1"/>
        <c:lblAlgn val="ctr"/>
        <c:lblOffset val="100"/>
        <c:noMultiLvlLbl val="0"/>
      </c:catAx>
      <c:valAx>
        <c:axId val="3335074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Calibri"/>
                <a:cs typeface="Times New Roman" panose="02020603050405020304" pitchFamily="18" charset="0"/>
              </a:defRPr>
            </a:pPr>
            <a:endParaRPr lang="en-US"/>
          </a:p>
        </c:txPr>
        <c:crossAx val="3335039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19</xdr:col>
      <xdr:colOff>152400</xdr:colOff>
      <xdr:row>36</xdr:row>
      <xdr:rowOff>66675</xdr:rowOff>
    </xdr:to>
    <xdr:graphicFrame macro="">
      <xdr:nvGraphicFramePr>
        <xdr:cNvPr id="115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RowHeight="13.15" x14ac:dyDescent="0.4"/>
  <sheetData>
    <row r="1" spans="1:59" ht="13.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thickTop="1" x14ac:dyDescent="0.45">
      <c r="A2" s="2"/>
      <c r="B2" s="3" t="s">
        <v>11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5.4" x14ac:dyDescent="0.45">
      <c r="A3" s="2"/>
      <c r="B3" s="6" t="s">
        <v>12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15.4" x14ac:dyDescent="0.45">
      <c r="A4" s="2"/>
      <c r="B4" s="9" t="s">
        <v>13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5.4" x14ac:dyDescent="0.45">
      <c r="A5" s="2"/>
      <c r="B5" s="6" t="s">
        <v>14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3.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5.4" x14ac:dyDescent="0.45">
      <c r="A9" s="2"/>
      <c r="B9" s="13" t="s">
        <v>15</v>
      </c>
      <c r="C9" s="2"/>
      <c r="D9" s="2"/>
      <c r="E9" s="2"/>
      <c r="F9" s="2"/>
      <c r="G9" s="2"/>
      <c r="H9" s="2"/>
      <c r="I9" s="2"/>
      <c r="K9" s="2"/>
      <c r="L9" s="2"/>
      <c r="M9" s="14" t="s">
        <v>16</v>
      </c>
      <c r="N9" s="2"/>
      <c r="O9" s="2"/>
      <c r="P9" s="2"/>
      <c r="Q9" s="2"/>
      <c r="R9" s="2"/>
      <c r="S9" s="1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848"/>
  <sheetViews>
    <sheetView workbookViewId="0">
      <selection activeCell="J23" sqref="J23"/>
    </sheetView>
  </sheetViews>
  <sheetFormatPr defaultRowHeight="13.15" x14ac:dyDescent="0.4"/>
  <cols>
    <col min="1" max="1" width="12.85546875" customWidth="1"/>
    <col min="2" max="4" width="9.85546875" customWidth="1"/>
    <col min="5" max="6" width="5.640625" customWidth="1"/>
    <col min="7" max="7" width="9.640625" customWidth="1"/>
    <col min="8" max="9" width="5.640625" customWidth="1"/>
    <col min="10" max="10" width="15.640625" customWidth="1"/>
    <col min="15" max="17" width="11.85546875" customWidth="1"/>
  </cols>
  <sheetData>
    <row r="1" spans="1:159" ht="13.5" thickTop="1" x14ac:dyDescent="0.4">
      <c r="A1" s="24"/>
      <c r="B1" s="25" t="s">
        <v>69</v>
      </c>
      <c r="C1" s="25" t="s">
        <v>70</v>
      </c>
      <c r="D1" s="17" t="s">
        <v>134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</row>
    <row r="2" spans="1:159" ht="15.4" x14ac:dyDescent="0.4">
      <c r="A2" s="26" t="s">
        <v>71</v>
      </c>
      <c r="B2" s="27">
        <f>Data!$AT$34</f>
        <v>26.869999999999997</v>
      </c>
      <c r="C2" s="27">
        <f>Data!$AT$35</f>
        <v>68.27</v>
      </c>
      <c r="D2" s="28">
        <f t="shared" ref="D2:D62" si="0">C2-B2</f>
        <v>41.4</v>
      </c>
      <c r="E2" s="22"/>
      <c r="F2" s="13" t="s">
        <v>15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</row>
    <row r="3" spans="1:159" x14ac:dyDescent="0.4">
      <c r="A3" s="26" t="s">
        <v>72</v>
      </c>
      <c r="B3" s="27">
        <f>Data!$S$34</f>
        <v>8.8666666666666671</v>
      </c>
      <c r="C3" s="27">
        <f>Data!$S$35</f>
        <v>47.040000000000006</v>
      </c>
      <c r="D3" s="28">
        <f t="shared" si="0"/>
        <v>38.173333333333339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</row>
    <row r="4" spans="1:159" ht="12.75" customHeight="1" x14ac:dyDescent="0.4">
      <c r="A4" s="26" t="s">
        <v>73</v>
      </c>
      <c r="B4" s="27">
        <f>Data!$AH$34</f>
        <v>19.566666666666666</v>
      </c>
      <c r="C4" s="27">
        <f>Data!$AH$35</f>
        <v>56.239999999999995</v>
      </c>
      <c r="D4" s="28">
        <f t="shared" si="0"/>
        <v>36.673333333333332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 ht="12.75" customHeight="1" x14ac:dyDescent="0.4">
      <c r="A5" s="26" t="s">
        <v>74</v>
      </c>
      <c r="B5" s="27">
        <f>Data!$AU$34</f>
        <v>53.9</v>
      </c>
      <c r="C5" s="27">
        <f>Data!$AU$35</f>
        <v>83.43</v>
      </c>
      <c r="D5" s="28">
        <f t="shared" si="0"/>
        <v>29.530000000000008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 ht="12.75" customHeight="1" x14ac:dyDescent="0.4">
      <c r="A6" s="26" t="s">
        <v>75</v>
      </c>
      <c r="B6" s="27">
        <f>Data!$BE$34</f>
        <v>16.89</v>
      </c>
      <c r="C6" s="27">
        <f>Data!$BE$35</f>
        <v>46.22</v>
      </c>
      <c r="D6" s="28">
        <f t="shared" si="0"/>
        <v>29.33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 ht="12.75" customHeight="1" x14ac:dyDescent="0.4">
      <c r="A7" s="26" t="s">
        <v>76</v>
      </c>
      <c r="B7" s="27">
        <f>Data!$X$34</f>
        <v>17.183333333333334</v>
      </c>
      <c r="C7" s="27">
        <f>Data!$X$35</f>
        <v>40.6</v>
      </c>
      <c r="D7" s="28">
        <f t="shared" si="0"/>
        <v>23.416666666666668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 ht="12.75" customHeight="1" x14ac:dyDescent="0.4">
      <c r="A8" s="26" t="s">
        <v>77</v>
      </c>
      <c r="B8" s="27">
        <f>Data!$J$34</f>
        <v>50.37</v>
      </c>
      <c r="C8" s="27">
        <f>Data!$J$35</f>
        <v>73.150000000000006</v>
      </c>
      <c r="D8" s="28">
        <f t="shared" si="0"/>
        <v>22.780000000000008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 ht="12.75" customHeight="1" x14ac:dyDescent="0.4">
      <c r="A9" s="26" t="s">
        <v>78</v>
      </c>
      <c r="B9" s="27">
        <f>Data!$AZ$34</f>
        <v>67.570000000000007</v>
      </c>
      <c r="C9" s="27">
        <f>Data!$AZ$35</f>
        <v>89.439999999999984</v>
      </c>
      <c r="D9" s="28">
        <f t="shared" si="0"/>
        <v>21.869999999999976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</row>
    <row r="10" spans="1:159" ht="12.75" customHeight="1" x14ac:dyDescent="0.4">
      <c r="A10" s="26" t="s">
        <v>79</v>
      </c>
      <c r="B10" s="27">
        <f>Data!$O$34</f>
        <v>72.489999999999995</v>
      </c>
      <c r="C10" s="27">
        <f>Data!$O$35</f>
        <v>93.84</v>
      </c>
      <c r="D10" s="28">
        <f t="shared" si="0"/>
        <v>21.350000000000009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</row>
    <row r="11" spans="1:159" ht="12.75" customHeight="1" x14ac:dyDescent="0.4">
      <c r="A11" s="26" t="s">
        <v>80</v>
      </c>
      <c r="B11" s="27">
        <f>Data!$M$34</f>
        <v>30.110000000000003</v>
      </c>
      <c r="C11" s="27">
        <f>Data!$M$35</f>
        <v>51.089999999999996</v>
      </c>
      <c r="D11" s="28">
        <f t="shared" si="0"/>
        <v>20.979999999999993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</row>
    <row r="12" spans="1:159" ht="12.75" customHeight="1" x14ac:dyDescent="0.4">
      <c r="A12" s="26" t="s">
        <v>81</v>
      </c>
      <c r="B12" s="27">
        <f>Data!$T$34</f>
        <v>75.37</v>
      </c>
      <c r="C12" s="27">
        <f>Data!$T$35</f>
        <v>93.939999999999984</v>
      </c>
      <c r="D12" s="28">
        <f t="shared" si="0"/>
        <v>18.569999999999979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</row>
    <row r="13" spans="1:159" ht="12.75" customHeight="1" x14ac:dyDescent="0.4">
      <c r="A13" s="26" t="s">
        <v>82</v>
      </c>
      <c r="B13" s="27">
        <f>Data!$W$34</f>
        <v>59.9</v>
      </c>
      <c r="C13" s="27">
        <f>Data!$W$35</f>
        <v>78.210000000000008</v>
      </c>
      <c r="D13" s="28">
        <f t="shared" si="0"/>
        <v>18.310000000000009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</row>
    <row r="14" spans="1:159" ht="12.75" customHeight="1" x14ac:dyDescent="0.4">
      <c r="A14" s="26" t="s">
        <v>83</v>
      </c>
      <c r="B14" s="27">
        <f>Data!$Y$34</f>
        <v>15.466666666666669</v>
      </c>
      <c r="C14" s="27">
        <f>Data!$Y$35</f>
        <v>30.839999999999996</v>
      </c>
      <c r="D14" s="28">
        <f t="shared" si="0"/>
        <v>15.373333333333328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</row>
    <row r="15" spans="1:159" ht="12.75" customHeight="1" x14ac:dyDescent="0.4">
      <c r="A15" s="26" t="s">
        <v>84</v>
      </c>
      <c r="B15" s="27">
        <f>Data!$AF$34</f>
        <v>60.359999999999992</v>
      </c>
      <c r="C15" s="27">
        <f>Data!$AF$35</f>
        <v>75.190000000000012</v>
      </c>
      <c r="D15" s="28">
        <f t="shared" si="0"/>
        <v>14.83000000000002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</row>
    <row r="16" spans="1:159" ht="12.75" customHeight="1" x14ac:dyDescent="0.4">
      <c r="A16" s="26" t="s">
        <v>85</v>
      </c>
      <c r="B16" s="27">
        <f>Data!$AJ$34</f>
        <v>37.649999999999991</v>
      </c>
      <c r="C16" s="27">
        <f>Data!$AJ$35</f>
        <v>51.67</v>
      </c>
      <c r="D16" s="28">
        <f t="shared" si="0"/>
        <v>14.02000000000001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</row>
    <row r="17" spans="1:159" ht="12.75" customHeight="1" x14ac:dyDescent="0.4">
      <c r="A17" s="26" t="s">
        <v>86</v>
      </c>
      <c r="B17" s="27">
        <f>Data!$AR$34</f>
        <v>36.559999999999995</v>
      </c>
      <c r="C17" s="27">
        <f>Data!$AR$35</f>
        <v>50.36</v>
      </c>
      <c r="D17" s="28">
        <f t="shared" si="0"/>
        <v>13.800000000000004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</row>
    <row r="18" spans="1:159" ht="12.75" customHeight="1" x14ac:dyDescent="0.4">
      <c r="A18" s="26" t="s">
        <v>87</v>
      </c>
      <c r="B18" s="27">
        <f>Data!$AV$34</f>
        <v>39.44</v>
      </c>
      <c r="C18" s="27">
        <f>Data!$AV$35</f>
        <v>52.48</v>
      </c>
      <c r="D18" s="28">
        <f t="shared" si="0"/>
        <v>13.04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</row>
    <row r="19" spans="1:159" x14ac:dyDescent="0.4">
      <c r="A19" s="26" t="s">
        <v>88</v>
      </c>
      <c r="B19" s="27">
        <f>Data!$R$34</f>
        <v>34.92</v>
      </c>
      <c r="C19" s="27">
        <f>Data!$R$35</f>
        <v>47.7</v>
      </c>
      <c r="D19" s="28">
        <f t="shared" si="0"/>
        <v>12.780000000000001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</row>
    <row r="20" spans="1:159" x14ac:dyDescent="0.4">
      <c r="A20" s="26" t="s">
        <v>131</v>
      </c>
      <c r="B20" s="27">
        <f>Data!$AX$34</f>
        <v>78.359999999999985</v>
      </c>
      <c r="C20" s="27">
        <f>Data!$AX$35</f>
        <v>90.54</v>
      </c>
      <c r="D20" s="28">
        <f t="shared" si="0"/>
        <v>12.180000000000021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</row>
    <row r="21" spans="1:159" x14ac:dyDescent="0.4">
      <c r="A21" s="26" t="s">
        <v>89</v>
      </c>
      <c r="B21" s="27">
        <f>Data!$BB$34</f>
        <v>81.650000000000006</v>
      </c>
      <c r="C21" s="27">
        <f>Data!$BB$35</f>
        <v>93.52000000000001</v>
      </c>
      <c r="D21" s="28">
        <f t="shared" si="0"/>
        <v>11.870000000000005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</row>
    <row r="22" spans="1:159" x14ac:dyDescent="0.4">
      <c r="A22" s="26" t="s">
        <v>90</v>
      </c>
      <c r="B22" s="27">
        <f>Data!$AM$34</f>
        <v>8.620000000000001</v>
      </c>
      <c r="C22" s="27">
        <f>Data!$AM$35</f>
        <v>20.3</v>
      </c>
      <c r="D22" s="28">
        <f t="shared" si="0"/>
        <v>11.68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</row>
    <row r="23" spans="1:159" x14ac:dyDescent="0.4">
      <c r="A23" s="26" t="s">
        <v>91</v>
      </c>
      <c r="B23" s="27">
        <f>Data!$Z$34</f>
        <v>54.55</v>
      </c>
      <c r="C23" s="27">
        <f>Data!$Z$35</f>
        <v>65.81</v>
      </c>
      <c r="D23" s="28">
        <f t="shared" si="0"/>
        <v>11.260000000000005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</row>
    <row r="24" spans="1:159" x14ac:dyDescent="0.4">
      <c r="A24" s="26" t="s">
        <v>92</v>
      </c>
      <c r="B24" s="27">
        <f>Data!$AC$34</f>
        <v>73.150000000000006</v>
      </c>
      <c r="C24" s="27">
        <f>Data!$AC$35</f>
        <v>84.359999999999985</v>
      </c>
      <c r="D24" s="28">
        <f t="shared" si="0"/>
        <v>11.20999999999998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</row>
    <row r="25" spans="1:159" x14ac:dyDescent="0.4">
      <c r="A25" s="26" t="s">
        <v>93</v>
      </c>
      <c r="B25" s="27">
        <f>Data!$AP$34</f>
        <v>42.03</v>
      </c>
      <c r="C25" s="27">
        <f>Data!$AP$35</f>
        <v>52.19</v>
      </c>
      <c r="D25" s="28">
        <f t="shared" si="0"/>
        <v>10.159999999999997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</row>
    <row r="26" spans="1:159" x14ac:dyDescent="0.4">
      <c r="A26" s="26" t="s">
        <v>94</v>
      </c>
      <c r="B26" s="27">
        <f>Data!$BD$34</f>
        <v>48</v>
      </c>
      <c r="C26" s="27">
        <f>Data!$BD$35</f>
        <v>57.75</v>
      </c>
      <c r="D26" s="28">
        <f t="shared" si="0"/>
        <v>9.75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</row>
    <row r="27" spans="1:159" x14ac:dyDescent="0.4">
      <c r="A27" s="26" t="s">
        <v>95</v>
      </c>
      <c r="B27" s="27">
        <f>Data!$F$34</f>
        <v>80.900000000000006</v>
      </c>
      <c r="C27" s="27">
        <f>Data!$F$35</f>
        <v>90.58</v>
      </c>
      <c r="D27" s="28">
        <f t="shared" si="0"/>
        <v>9.6799999999999926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</row>
    <row r="28" spans="1:159" x14ac:dyDescent="0.4">
      <c r="A28" s="26" t="s">
        <v>96</v>
      </c>
      <c r="B28" s="27">
        <f>Data!$BC$34</f>
        <v>52.519999999999996</v>
      </c>
      <c r="C28" s="27">
        <f>Data!$BC$35</f>
        <v>62.120000000000005</v>
      </c>
      <c r="D28" s="28">
        <f t="shared" si="0"/>
        <v>9.6000000000000085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</row>
    <row r="29" spans="1:159" x14ac:dyDescent="0.4">
      <c r="A29" s="26" t="s">
        <v>97</v>
      </c>
      <c r="B29" s="27">
        <f>Data!$AL$34</f>
        <v>76.040000000000006</v>
      </c>
      <c r="C29" s="27">
        <f>Data!$AL$35</f>
        <v>85.22999999999999</v>
      </c>
      <c r="D29" s="28">
        <f t="shared" si="0"/>
        <v>9.1899999999999835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</row>
    <row r="30" spans="1:159" x14ac:dyDescent="0.4">
      <c r="A30" s="26" t="s">
        <v>98</v>
      </c>
      <c r="B30" s="27">
        <f>Data!$E$34</f>
        <v>84.429999999999993</v>
      </c>
      <c r="C30" s="27">
        <f>Data!$E$35</f>
        <v>93.28</v>
      </c>
      <c r="D30" s="28">
        <f t="shared" si="0"/>
        <v>8.8500000000000085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</row>
    <row r="31" spans="1:159" x14ac:dyDescent="0.4">
      <c r="A31" s="26" t="s">
        <v>99</v>
      </c>
      <c r="B31" s="27">
        <f>Data!$AA$34</f>
        <v>49.46</v>
      </c>
      <c r="C31" s="27">
        <f>Data!$AA$35</f>
        <v>57.739999999999995</v>
      </c>
      <c r="D31" s="28">
        <f t="shared" si="0"/>
        <v>8.279999999999994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</row>
    <row r="32" spans="1:159" x14ac:dyDescent="0.4">
      <c r="A32" s="26" t="s">
        <v>100</v>
      </c>
      <c r="B32" s="27">
        <f>Data!$G$34</f>
        <v>21.09</v>
      </c>
      <c r="C32" s="27">
        <f>Data!$G$35</f>
        <v>28.620000000000005</v>
      </c>
      <c r="D32" s="28">
        <f t="shared" si="0"/>
        <v>7.5300000000000047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</row>
    <row r="33" spans="1:159" x14ac:dyDescent="0.4">
      <c r="A33" s="26" t="s">
        <v>101</v>
      </c>
      <c r="B33" s="27">
        <f>Data!$AO$34</f>
        <v>87.859999999999985</v>
      </c>
      <c r="C33" s="27">
        <f>Data!$AO$35</f>
        <v>94.929999999999993</v>
      </c>
      <c r="D33" s="28">
        <f t="shared" si="0"/>
        <v>7.0700000000000074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</row>
    <row r="34" spans="1:159" x14ac:dyDescent="0.4">
      <c r="A34" s="26" t="s">
        <v>102</v>
      </c>
      <c r="B34" s="27">
        <f>Data!$U$34</f>
        <v>87.070000000000007</v>
      </c>
      <c r="C34" s="27">
        <f>Data!$U$35</f>
        <v>93.5</v>
      </c>
      <c r="D34" s="28">
        <f t="shared" si="0"/>
        <v>6.4299999999999926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</row>
    <row r="35" spans="1:159" x14ac:dyDescent="0.4">
      <c r="A35" s="26" t="s">
        <v>103</v>
      </c>
      <c r="B35" s="27">
        <f>Data!$P$34</f>
        <v>26.71</v>
      </c>
      <c r="C35" s="27">
        <f>Data!$P$35</f>
        <v>32.459999999999994</v>
      </c>
      <c r="D35" s="28">
        <f t="shared" si="0"/>
        <v>5.7499999999999929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 x14ac:dyDescent="0.4">
      <c r="A36" s="26" t="s">
        <v>104</v>
      </c>
      <c r="B36" s="27">
        <f>Data!$AK$34</f>
        <v>88.41</v>
      </c>
      <c r="C36" s="27">
        <f>Data!$AK$35</f>
        <v>94.11</v>
      </c>
      <c r="D36" s="28">
        <f t="shared" si="0"/>
        <v>5.7000000000000028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</row>
    <row r="37" spans="1:159" x14ac:dyDescent="0.4">
      <c r="A37" s="26" t="s">
        <v>105</v>
      </c>
      <c r="B37" s="27">
        <f>Data!$BF$34</f>
        <v>89.59</v>
      </c>
      <c r="C37" s="27">
        <f>Data!$BF$35</f>
        <v>93.97999999999999</v>
      </c>
      <c r="D37" s="28">
        <f t="shared" si="0"/>
        <v>4.3899999999999864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 x14ac:dyDescent="0.4">
      <c r="A38" s="26" t="s">
        <v>106</v>
      </c>
      <c r="B38" s="27">
        <f>Data!$BA$34</f>
        <v>30.174999999999997</v>
      </c>
      <c r="C38" s="27">
        <f>Data!$BA$35</f>
        <v>33.83</v>
      </c>
      <c r="D38" s="28">
        <f t="shared" si="0"/>
        <v>3.6550000000000011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 x14ac:dyDescent="0.4">
      <c r="A39" s="26" t="s">
        <v>107</v>
      </c>
      <c r="B39" s="27">
        <f>Data!$AI$34</f>
        <v>61.719999999999992</v>
      </c>
      <c r="C39" s="27">
        <f>Data!$AI$35</f>
        <v>65.17</v>
      </c>
      <c r="D39" s="28">
        <f t="shared" si="0"/>
        <v>3.4500000000000099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 x14ac:dyDescent="0.4">
      <c r="A40" s="26" t="s">
        <v>108</v>
      </c>
      <c r="B40" s="27">
        <f>Data!$K$34</f>
        <v>67.680000000000007</v>
      </c>
      <c r="C40" s="27">
        <f>Data!$K$35</f>
        <v>70.570000000000007</v>
      </c>
      <c r="D40" s="28">
        <f t="shared" si="0"/>
        <v>2.8900000000000006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</row>
    <row r="41" spans="1:159" ht="13.9" x14ac:dyDescent="0.4">
      <c r="A41" s="26" t="s">
        <v>109</v>
      </c>
      <c r="B41" s="27">
        <f>Data!$AY$34</f>
        <v>60.58</v>
      </c>
      <c r="C41" s="27">
        <f>Data!$AY$35</f>
        <v>62.75</v>
      </c>
      <c r="D41" s="28">
        <f t="shared" si="0"/>
        <v>2.1700000000000017</v>
      </c>
      <c r="E41" s="22"/>
      <c r="F41" s="23" t="s">
        <v>133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</row>
    <row r="42" spans="1:159" x14ac:dyDescent="0.4">
      <c r="A42" s="26" t="s">
        <v>110</v>
      </c>
      <c r="B42" s="27">
        <f>Data!$AS$34</f>
        <v>44.58</v>
      </c>
      <c r="C42" s="27">
        <f>Data!$AS$35</f>
        <v>46.370000000000005</v>
      </c>
      <c r="D42" s="28">
        <f t="shared" si="0"/>
        <v>1.7900000000000063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</row>
    <row r="43" spans="1:159" x14ac:dyDescent="0.4">
      <c r="A43" s="26" t="s">
        <v>111</v>
      </c>
      <c r="B43" s="27">
        <f>Data!$I$34</f>
        <v>91.539999999999992</v>
      </c>
      <c r="C43" s="27">
        <f>Data!$I$35</f>
        <v>93.25</v>
      </c>
      <c r="D43" s="28">
        <f t="shared" si="0"/>
        <v>1.710000000000008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</row>
    <row r="44" spans="1:159" x14ac:dyDescent="0.4">
      <c r="A44" s="26" t="s">
        <v>112</v>
      </c>
      <c r="B44" s="27">
        <f>Data!$BG$34</f>
        <v>39.619999999999997</v>
      </c>
      <c r="C44" s="27">
        <f>Data!$BG$35</f>
        <v>41.23</v>
      </c>
      <c r="D44" s="28">
        <f t="shared" si="0"/>
        <v>1.6099999999999994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</row>
    <row r="45" spans="1:159" x14ac:dyDescent="0.4">
      <c r="A45" s="26" t="s">
        <v>113</v>
      </c>
      <c r="B45" s="27">
        <f>Data!$H$34</f>
        <v>52.730000000000004</v>
      </c>
      <c r="C45" s="27">
        <f>Data!$H$35</f>
        <v>53.000000000000014</v>
      </c>
      <c r="D45" s="28">
        <f t="shared" si="0"/>
        <v>0.27000000000001023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</row>
    <row r="46" spans="1:159" x14ac:dyDescent="0.4">
      <c r="A46" s="26" t="s">
        <v>114</v>
      </c>
      <c r="B46" s="27">
        <f>Data!$D$34</f>
        <v>88.47999999999999</v>
      </c>
      <c r="C46" s="27">
        <f>Data!$D$35</f>
        <v>88.51</v>
      </c>
      <c r="D46" s="28">
        <f t="shared" si="0"/>
        <v>3.0000000000015348E-2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</row>
    <row r="47" spans="1:159" x14ac:dyDescent="0.4">
      <c r="A47" s="26" t="s">
        <v>115</v>
      </c>
      <c r="B47" s="27">
        <f>Data!$V$34</f>
        <v>95.820000000000007</v>
      </c>
      <c r="C47" s="27">
        <f>Data!$V$35</f>
        <v>93.65</v>
      </c>
      <c r="D47" s="28">
        <f t="shared" si="0"/>
        <v>-2.1700000000000017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</row>
    <row r="48" spans="1:159" x14ac:dyDescent="0.4">
      <c r="A48" s="26" t="s">
        <v>116</v>
      </c>
      <c r="B48" s="27">
        <f>Data!$AG$34</f>
        <v>71.640000000000015</v>
      </c>
      <c r="C48" s="27">
        <f>Data!$AG$35</f>
        <v>69.33</v>
      </c>
      <c r="D48" s="28">
        <f t="shared" si="0"/>
        <v>-2.3100000000000165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</row>
    <row r="49" spans="1:159" x14ac:dyDescent="0.4">
      <c r="A49" s="26" t="s">
        <v>132</v>
      </c>
      <c r="B49" s="27">
        <f>Data!$BH$34</f>
        <v>97.8</v>
      </c>
      <c r="C49" s="27">
        <f>Data!$BH$35</f>
        <v>93.73</v>
      </c>
      <c r="D49" s="28">
        <f t="shared" si="0"/>
        <v>-4.0699999999999932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</row>
    <row r="50" spans="1:159" x14ac:dyDescent="0.4">
      <c r="A50" s="26" t="s">
        <v>117</v>
      </c>
      <c r="B50" s="27">
        <f>Data!$AW$34</f>
        <v>68.27</v>
      </c>
      <c r="C50" s="27">
        <f>Data!$AW$35</f>
        <v>61.029999999999994</v>
      </c>
      <c r="D50" s="28">
        <f t="shared" si="0"/>
        <v>-7.240000000000002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</row>
    <row r="51" spans="1:159" x14ac:dyDescent="0.4">
      <c r="A51" s="26" t="s">
        <v>4</v>
      </c>
      <c r="B51" s="27">
        <f>Data!$L$34</f>
        <v>57.5</v>
      </c>
      <c r="C51" s="27">
        <f>Data!$L$35</f>
        <v>49.690000000000012</v>
      </c>
      <c r="D51" s="28">
        <f t="shared" si="0"/>
        <v>-7.8099999999999881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</row>
    <row r="52" spans="1:159" x14ac:dyDescent="0.4">
      <c r="A52" s="26" t="s">
        <v>118</v>
      </c>
      <c r="B52" s="27">
        <f>Data!$AD$34</f>
        <v>95.72</v>
      </c>
      <c r="C52" s="27">
        <f>Data!$AD$35</f>
        <v>87.25</v>
      </c>
      <c r="D52" s="28">
        <f t="shared" si="0"/>
        <v>-8.4699999999999989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</row>
    <row r="53" spans="1:159" x14ac:dyDescent="0.4">
      <c r="A53" s="26" t="s">
        <v>119</v>
      </c>
      <c r="B53" s="27">
        <f>Data!$B$34</f>
        <v>56.64</v>
      </c>
      <c r="C53" s="27">
        <f>Data!$B$35</f>
        <v>48.160000000000004</v>
      </c>
      <c r="D53" s="28">
        <f t="shared" si="0"/>
        <v>-8.4799999999999969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</row>
    <row r="54" spans="1:159" x14ac:dyDescent="0.4">
      <c r="A54" s="26" t="s">
        <v>120</v>
      </c>
      <c r="B54" s="27">
        <f>Data!$AE$34</f>
        <v>38.519999999999996</v>
      </c>
      <c r="C54" s="27">
        <f>Data!$AE$35</f>
        <v>27.820000000000004</v>
      </c>
      <c r="D54" s="28">
        <f t="shared" si="0"/>
        <v>-10.699999999999992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</row>
    <row r="55" spans="1:159" x14ac:dyDescent="0.4">
      <c r="A55" s="26" t="s">
        <v>121</v>
      </c>
      <c r="B55" s="27">
        <f>Data!$AB$34</f>
        <v>54.839999999999996</v>
      </c>
      <c r="C55" s="27">
        <f>Data!$AB$35</f>
        <v>42.239999999999995</v>
      </c>
      <c r="D55" s="28">
        <f t="shared" si="0"/>
        <v>-12.600000000000001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</row>
    <row r="56" spans="1:159" x14ac:dyDescent="0.4">
      <c r="A56" s="26" t="s">
        <v>122</v>
      </c>
      <c r="B56" s="27">
        <f>Data!$AQ$34</f>
        <v>43.31</v>
      </c>
      <c r="C56" s="27">
        <f>Data!$AQ$35</f>
        <v>29.52</v>
      </c>
      <c r="D56" s="28">
        <f t="shared" si="0"/>
        <v>-13.790000000000003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</row>
    <row r="57" spans="1:159" x14ac:dyDescent="0.4">
      <c r="A57" s="26" t="s">
        <v>123</v>
      </c>
      <c r="B57" s="27">
        <f>Data!$BJ$34</f>
        <v>24.7</v>
      </c>
      <c r="C57" s="27">
        <f>Data!$BJ$35</f>
        <v>8.41</v>
      </c>
      <c r="D57" s="28">
        <f t="shared" si="0"/>
        <v>-16.29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</row>
    <row r="58" spans="1:159" x14ac:dyDescent="0.4">
      <c r="A58" s="26" t="s">
        <v>124</v>
      </c>
      <c r="B58" s="27">
        <f>Data!$Q$34</f>
        <v>46.53</v>
      </c>
      <c r="C58" s="27">
        <f>Data!$Q$35</f>
        <v>30.189999999999998</v>
      </c>
      <c r="D58" s="28">
        <f t="shared" si="0"/>
        <v>-16.340000000000003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</row>
    <row r="59" spans="1:159" x14ac:dyDescent="0.4">
      <c r="A59" s="26" t="s">
        <v>125</v>
      </c>
      <c r="B59" s="27">
        <f>Data!$C$34</f>
        <v>51.71</v>
      </c>
      <c r="C59" s="27">
        <f>Data!$C$35</f>
        <v>32.659999999999997</v>
      </c>
      <c r="D59" s="28">
        <f t="shared" si="0"/>
        <v>-19.050000000000004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</row>
    <row r="60" spans="1:159" x14ac:dyDescent="0.4">
      <c r="A60" s="26" t="s">
        <v>126</v>
      </c>
      <c r="B60" s="27">
        <f>Data!$AN$34</f>
        <v>50.68</v>
      </c>
      <c r="C60" s="27">
        <f>Data!$AN$35</f>
        <v>30.189999999999998</v>
      </c>
      <c r="D60" s="28">
        <f t="shared" si="0"/>
        <v>-20.490000000000002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</row>
    <row r="61" spans="1:159" x14ac:dyDescent="0.4">
      <c r="A61" s="26" t="s">
        <v>127</v>
      </c>
      <c r="B61" s="27">
        <f>Data!$BI$34</f>
        <v>64.509999999999991</v>
      </c>
      <c r="C61" s="27">
        <f>Data!$BI$35</f>
        <v>40.269999999999996</v>
      </c>
      <c r="D61" s="28">
        <f t="shared" si="0"/>
        <v>-24.239999999999995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</row>
    <row r="62" spans="1:159" x14ac:dyDescent="0.4">
      <c r="A62" s="26" t="s">
        <v>128</v>
      </c>
      <c r="B62" s="27">
        <f>Data!$N$34</f>
        <v>42.58</v>
      </c>
      <c r="C62" s="27">
        <f>Data!$N$35</f>
        <v>16.270000000000003</v>
      </c>
      <c r="D62" s="28">
        <f t="shared" si="0"/>
        <v>-26.309999999999995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</row>
    <row r="63" spans="1:159" x14ac:dyDescent="0.4">
      <c r="A63" s="29" t="s">
        <v>136</v>
      </c>
      <c r="B63" s="30"/>
      <c r="C63" s="30"/>
      <c r="D63" s="28">
        <f>AVERAGE(D2:D62)</f>
        <v>6.2954371584699436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</row>
    <row r="64" spans="1:159" x14ac:dyDescent="0.4">
      <c r="A64" s="29" t="s">
        <v>129</v>
      </c>
      <c r="B64" s="30"/>
      <c r="C64" s="30"/>
      <c r="D64" s="28">
        <f>STDEV(D2:D62)</f>
        <v>14.744851229112838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</row>
    <row r="65" spans="1:159" x14ac:dyDescent="0.4">
      <c r="A65" s="29" t="s">
        <v>135</v>
      </c>
      <c r="B65" s="30"/>
      <c r="C65" s="30"/>
      <c r="D65" s="28">
        <f>MEDIAN(D2:D62)</f>
        <v>7.5300000000000047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</row>
    <row r="66" spans="1:159" ht="13.5" thickBot="1" x14ac:dyDescent="0.45">
      <c r="A66" s="31" t="s">
        <v>130</v>
      </c>
      <c r="B66" s="32"/>
      <c r="C66" s="18"/>
      <c r="D66" s="33">
        <f>COUNTIF(D2:D62,"&gt;0")/COUNT(D2:D62)</f>
        <v>0.73770491803278693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</row>
    <row r="67" spans="1:159" ht="13.5" thickTop="1" x14ac:dyDescent="0.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</row>
    <row r="68" spans="1:159" x14ac:dyDescent="0.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</row>
    <row r="69" spans="1:159" x14ac:dyDescent="0.4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</row>
    <row r="70" spans="1:159" x14ac:dyDescent="0.4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</row>
    <row r="71" spans="1:159" x14ac:dyDescent="0.4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</row>
    <row r="72" spans="1:159" x14ac:dyDescent="0.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</row>
    <row r="73" spans="1:159" x14ac:dyDescent="0.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</row>
    <row r="74" spans="1:159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</row>
    <row r="75" spans="1:159" x14ac:dyDescent="0.4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</row>
    <row r="76" spans="1:159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</row>
    <row r="77" spans="1:159" x14ac:dyDescent="0.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</row>
    <row r="78" spans="1:159" x14ac:dyDescent="0.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</row>
    <row r="79" spans="1:159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</row>
    <row r="80" spans="1:159" x14ac:dyDescent="0.4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</row>
    <row r="81" spans="1:159" x14ac:dyDescent="0.4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</row>
    <row r="82" spans="1:159" x14ac:dyDescent="0.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</row>
    <row r="83" spans="1:159" x14ac:dyDescent="0.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</row>
    <row r="84" spans="1:159" x14ac:dyDescent="0.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</row>
    <row r="85" spans="1:159" x14ac:dyDescent="0.4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</row>
    <row r="86" spans="1:159" x14ac:dyDescent="0.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</row>
    <row r="87" spans="1:159" x14ac:dyDescent="0.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</row>
    <row r="88" spans="1:159" x14ac:dyDescent="0.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</row>
    <row r="89" spans="1:159" x14ac:dyDescent="0.4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</row>
    <row r="90" spans="1:159" x14ac:dyDescent="0.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</row>
    <row r="91" spans="1:159" x14ac:dyDescent="0.4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</row>
    <row r="92" spans="1:159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</row>
    <row r="93" spans="1:159" x14ac:dyDescent="0.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</row>
    <row r="94" spans="1:159" x14ac:dyDescent="0.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</row>
    <row r="95" spans="1:159" x14ac:dyDescent="0.4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</row>
    <row r="96" spans="1:159" x14ac:dyDescent="0.4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</row>
    <row r="97" spans="1:159" x14ac:dyDescent="0.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</row>
    <row r="98" spans="1:159" x14ac:dyDescent="0.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</row>
    <row r="99" spans="1:159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</row>
    <row r="100" spans="1:159" x14ac:dyDescent="0.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</row>
    <row r="101" spans="1:159" x14ac:dyDescent="0.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</row>
    <row r="102" spans="1:159" x14ac:dyDescent="0.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</row>
    <row r="103" spans="1:159" x14ac:dyDescent="0.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</row>
    <row r="104" spans="1:159" x14ac:dyDescent="0.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</row>
    <row r="105" spans="1:159" x14ac:dyDescent="0.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</row>
    <row r="106" spans="1:159" x14ac:dyDescent="0.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</row>
    <row r="107" spans="1:159" x14ac:dyDescent="0.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</row>
    <row r="108" spans="1:159" x14ac:dyDescent="0.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</row>
    <row r="109" spans="1:159" x14ac:dyDescent="0.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</row>
    <row r="110" spans="1:159" x14ac:dyDescent="0.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</row>
    <row r="111" spans="1:159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</row>
    <row r="112" spans="1:159" x14ac:dyDescent="0.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</row>
    <row r="113" spans="1:159" x14ac:dyDescent="0.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</row>
    <row r="114" spans="1:159" x14ac:dyDescent="0.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</row>
    <row r="115" spans="1:159" x14ac:dyDescent="0.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</row>
    <row r="116" spans="1:159" x14ac:dyDescent="0.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</row>
    <row r="117" spans="1:159" x14ac:dyDescent="0.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</row>
    <row r="118" spans="1:159" x14ac:dyDescent="0.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</row>
    <row r="119" spans="1:159" x14ac:dyDescent="0.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</row>
    <row r="120" spans="1:159" x14ac:dyDescent="0.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</row>
    <row r="121" spans="1:159" x14ac:dyDescent="0.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</row>
    <row r="122" spans="1:159" x14ac:dyDescent="0.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</row>
    <row r="123" spans="1:159" x14ac:dyDescent="0.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</row>
    <row r="124" spans="1:159" x14ac:dyDescent="0.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</row>
    <row r="125" spans="1:159" x14ac:dyDescent="0.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</row>
    <row r="126" spans="1:159" x14ac:dyDescent="0.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</row>
    <row r="127" spans="1:159" x14ac:dyDescent="0.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</row>
    <row r="128" spans="1:159" x14ac:dyDescent="0.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</row>
    <row r="129" spans="1:159" x14ac:dyDescent="0.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</row>
    <row r="130" spans="1:159" x14ac:dyDescent="0.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</row>
    <row r="131" spans="1:159" x14ac:dyDescent="0.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</row>
    <row r="132" spans="1:159" x14ac:dyDescent="0.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</row>
    <row r="133" spans="1:159" x14ac:dyDescent="0.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</row>
    <row r="134" spans="1:159" x14ac:dyDescent="0.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</row>
    <row r="135" spans="1:159" x14ac:dyDescent="0.4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</row>
    <row r="136" spans="1:159" x14ac:dyDescent="0.4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</row>
    <row r="137" spans="1:159" x14ac:dyDescent="0.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</row>
    <row r="138" spans="1:159" x14ac:dyDescent="0.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</row>
    <row r="139" spans="1:159" x14ac:dyDescent="0.4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</row>
    <row r="140" spans="1:159" x14ac:dyDescent="0.4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</row>
    <row r="141" spans="1:159" x14ac:dyDescent="0.4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</row>
    <row r="142" spans="1:159" x14ac:dyDescent="0.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</row>
    <row r="143" spans="1:159" x14ac:dyDescent="0.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</row>
    <row r="144" spans="1:159" x14ac:dyDescent="0.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</row>
    <row r="145" spans="1:159" x14ac:dyDescent="0.4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</row>
    <row r="146" spans="1:159" x14ac:dyDescent="0.4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</row>
    <row r="147" spans="1:159" x14ac:dyDescent="0.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</row>
    <row r="148" spans="1:159" x14ac:dyDescent="0.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</row>
    <row r="149" spans="1:159" x14ac:dyDescent="0.4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</row>
    <row r="150" spans="1:159" x14ac:dyDescent="0.4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</row>
    <row r="151" spans="1:159" x14ac:dyDescent="0.4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</row>
    <row r="152" spans="1:159" x14ac:dyDescent="0.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</row>
    <row r="153" spans="1:159" x14ac:dyDescent="0.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</row>
    <row r="154" spans="1:159" x14ac:dyDescent="0.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</row>
    <row r="155" spans="1:159" x14ac:dyDescent="0.4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</row>
    <row r="156" spans="1:159" x14ac:dyDescent="0.4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</row>
    <row r="157" spans="1:159" x14ac:dyDescent="0.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</row>
    <row r="158" spans="1:159" x14ac:dyDescent="0.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</row>
    <row r="159" spans="1:159" x14ac:dyDescent="0.4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</row>
    <row r="160" spans="1:159" x14ac:dyDescent="0.4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</row>
    <row r="161" spans="1:159" x14ac:dyDescent="0.4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</row>
    <row r="162" spans="1:159" x14ac:dyDescent="0.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</row>
    <row r="163" spans="1:159" x14ac:dyDescent="0.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</row>
    <row r="164" spans="1:159" x14ac:dyDescent="0.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</row>
    <row r="165" spans="1:159" x14ac:dyDescent="0.4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</row>
    <row r="166" spans="1:159" x14ac:dyDescent="0.4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</row>
    <row r="167" spans="1:159" x14ac:dyDescent="0.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</row>
    <row r="168" spans="1:159" x14ac:dyDescent="0.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</row>
    <row r="169" spans="1:159" x14ac:dyDescent="0.4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</row>
    <row r="170" spans="1:159" x14ac:dyDescent="0.4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</row>
    <row r="171" spans="1:159" x14ac:dyDescent="0.4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</row>
    <row r="172" spans="1:159" x14ac:dyDescent="0.4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</row>
    <row r="173" spans="1:159" x14ac:dyDescent="0.4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</row>
    <row r="174" spans="1:159" x14ac:dyDescent="0.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</row>
    <row r="175" spans="1:159" x14ac:dyDescent="0.4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</row>
    <row r="176" spans="1:159" x14ac:dyDescent="0.4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</row>
    <row r="177" spans="1:159" x14ac:dyDescent="0.4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</row>
    <row r="178" spans="1:159" x14ac:dyDescent="0.4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</row>
    <row r="179" spans="1:159" x14ac:dyDescent="0.4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</row>
    <row r="180" spans="1:159" x14ac:dyDescent="0.4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</row>
    <row r="181" spans="1:159" x14ac:dyDescent="0.4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</row>
    <row r="182" spans="1:159" x14ac:dyDescent="0.4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</row>
    <row r="183" spans="1:159" x14ac:dyDescent="0.4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</row>
    <row r="184" spans="1:159" x14ac:dyDescent="0.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</row>
    <row r="185" spans="1:159" x14ac:dyDescent="0.4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</row>
    <row r="186" spans="1:159" x14ac:dyDescent="0.4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</row>
    <row r="187" spans="1:159" x14ac:dyDescent="0.4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</row>
    <row r="188" spans="1:159" x14ac:dyDescent="0.4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</row>
    <row r="189" spans="1:159" x14ac:dyDescent="0.4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</row>
    <row r="190" spans="1:159" x14ac:dyDescent="0.4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</row>
    <row r="191" spans="1:159" x14ac:dyDescent="0.4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</row>
    <row r="192" spans="1:159" x14ac:dyDescent="0.4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</row>
    <row r="193" spans="1:159" x14ac:dyDescent="0.4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</row>
    <row r="194" spans="1:159" x14ac:dyDescent="0.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</row>
    <row r="195" spans="1:159" x14ac:dyDescent="0.4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</row>
    <row r="196" spans="1:159" x14ac:dyDescent="0.4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</row>
    <row r="197" spans="1:159" x14ac:dyDescent="0.4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</row>
    <row r="198" spans="1:159" x14ac:dyDescent="0.4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</row>
    <row r="199" spans="1:159" x14ac:dyDescent="0.4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</row>
    <row r="200" spans="1:159" x14ac:dyDescent="0.4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</row>
    <row r="201" spans="1:159" x14ac:dyDescent="0.4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</row>
    <row r="202" spans="1:159" x14ac:dyDescent="0.4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</row>
    <row r="203" spans="1:159" x14ac:dyDescent="0.4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</row>
    <row r="204" spans="1:159" x14ac:dyDescent="0.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</row>
    <row r="205" spans="1:159" x14ac:dyDescent="0.4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</row>
    <row r="206" spans="1:159" x14ac:dyDescent="0.4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</row>
    <row r="207" spans="1:159" x14ac:dyDescent="0.4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</row>
    <row r="208" spans="1:159" x14ac:dyDescent="0.4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</row>
    <row r="209" spans="1:159" x14ac:dyDescent="0.4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</row>
    <row r="210" spans="1:159" x14ac:dyDescent="0.4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</row>
    <row r="211" spans="1:159" x14ac:dyDescent="0.4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</row>
    <row r="212" spans="1:159" x14ac:dyDescent="0.4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</row>
    <row r="213" spans="1:159" x14ac:dyDescent="0.4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</row>
    <row r="214" spans="1:159" x14ac:dyDescent="0.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</row>
    <row r="215" spans="1:159" x14ac:dyDescent="0.4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</row>
    <row r="216" spans="1:159" x14ac:dyDescent="0.4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</row>
    <row r="217" spans="1:159" x14ac:dyDescent="0.4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</row>
    <row r="218" spans="1:159" x14ac:dyDescent="0.4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</row>
    <row r="219" spans="1:159" x14ac:dyDescent="0.4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</row>
    <row r="220" spans="1:159" x14ac:dyDescent="0.4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</row>
    <row r="221" spans="1:159" x14ac:dyDescent="0.4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</row>
    <row r="222" spans="1:159" x14ac:dyDescent="0.4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</row>
    <row r="223" spans="1:159" x14ac:dyDescent="0.4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</row>
    <row r="224" spans="1:159" x14ac:dyDescent="0.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</row>
    <row r="225" spans="1:159" x14ac:dyDescent="0.4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</row>
    <row r="226" spans="1:159" x14ac:dyDescent="0.4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</row>
    <row r="227" spans="1:159" x14ac:dyDescent="0.4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</row>
    <row r="228" spans="1:159" x14ac:dyDescent="0.4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</row>
    <row r="229" spans="1:159" x14ac:dyDescent="0.4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</row>
    <row r="230" spans="1:159" x14ac:dyDescent="0.4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</row>
    <row r="231" spans="1:159" x14ac:dyDescent="0.4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</row>
    <row r="232" spans="1:159" x14ac:dyDescent="0.4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</row>
    <row r="233" spans="1:159" x14ac:dyDescent="0.4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</row>
    <row r="234" spans="1:159" x14ac:dyDescent="0.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</row>
    <row r="235" spans="1:159" x14ac:dyDescent="0.4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</row>
    <row r="236" spans="1:159" x14ac:dyDescent="0.4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</row>
    <row r="237" spans="1:159" x14ac:dyDescent="0.4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</row>
    <row r="238" spans="1:159" x14ac:dyDescent="0.4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</row>
    <row r="239" spans="1:159" x14ac:dyDescent="0.4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</row>
    <row r="240" spans="1:159" x14ac:dyDescent="0.4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</row>
    <row r="241" spans="1:159" x14ac:dyDescent="0.4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</row>
    <row r="242" spans="1:159" x14ac:dyDescent="0.4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</row>
    <row r="243" spans="1:159" x14ac:dyDescent="0.4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</row>
    <row r="244" spans="1:159" x14ac:dyDescent="0.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</row>
    <row r="245" spans="1:159" x14ac:dyDescent="0.4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</row>
    <row r="246" spans="1:159" x14ac:dyDescent="0.4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</row>
    <row r="247" spans="1:159" x14ac:dyDescent="0.4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</row>
    <row r="248" spans="1:159" x14ac:dyDescent="0.4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</row>
    <row r="249" spans="1:159" x14ac:dyDescent="0.4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</row>
    <row r="250" spans="1:159" x14ac:dyDescent="0.4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</row>
    <row r="251" spans="1:159" x14ac:dyDescent="0.4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</row>
    <row r="252" spans="1:159" x14ac:dyDescent="0.4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</row>
    <row r="253" spans="1:159" x14ac:dyDescent="0.4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</row>
    <row r="254" spans="1:159" x14ac:dyDescent="0.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</row>
    <row r="255" spans="1:159" x14ac:dyDescent="0.4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</row>
    <row r="256" spans="1:159" x14ac:dyDescent="0.4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</row>
    <row r="257" spans="1:159" x14ac:dyDescent="0.4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</row>
    <row r="258" spans="1:159" x14ac:dyDescent="0.4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</row>
    <row r="259" spans="1:159" x14ac:dyDescent="0.4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</row>
    <row r="260" spans="1:159" x14ac:dyDescent="0.4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</row>
    <row r="261" spans="1:159" x14ac:dyDescent="0.4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</row>
    <row r="262" spans="1:159" x14ac:dyDescent="0.4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</row>
    <row r="263" spans="1:159" x14ac:dyDescent="0.4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</row>
    <row r="264" spans="1:159" x14ac:dyDescent="0.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</row>
    <row r="265" spans="1:159" x14ac:dyDescent="0.4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</row>
    <row r="266" spans="1:159" x14ac:dyDescent="0.4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</row>
    <row r="267" spans="1:159" x14ac:dyDescent="0.4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</row>
    <row r="268" spans="1:159" x14ac:dyDescent="0.4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</row>
    <row r="269" spans="1:159" x14ac:dyDescent="0.4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</row>
    <row r="270" spans="1:159" x14ac:dyDescent="0.4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</row>
    <row r="271" spans="1:159" x14ac:dyDescent="0.4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</row>
    <row r="272" spans="1:159" x14ac:dyDescent="0.4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</row>
    <row r="273" spans="1:159" x14ac:dyDescent="0.4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</row>
    <row r="274" spans="1:159" x14ac:dyDescent="0.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</row>
    <row r="275" spans="1:159" x14ac:dyDescent="0.4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</row>
    <row r="276" spans="1:159" x14ac:dyDescent="0.4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</row>
    <row r="277" spans="1:159" x14ac:dyDescent="0.4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</row>
    <row r="278" spans="1:159" x14ac:dyDescent="0.4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</row>
    <row r="279" spans="1:159" x14ac:dyDescent="0.4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</row>
    <row r="280" spans="1:159" x14ac:dyDescent="0.4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</row>
    <row r="281" spans="1:159" x14ac:dyDescent="0.4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</row>
    <row r="282" spans="1:159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</row>
    <row r="283" spans="1:159" x14ac:dyDescent="0.4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</row>
    <row r="284" spans="1:159" x14ac:dyDescent="0.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</row>
    <row r="285" spans="1:159" x14ac:dyDescent="0.4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</row>
    <row r="286" spans="1:159" x14ac:dyDescent="0.4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</row>
    <row r="287" spans="1:159" x14ac:dyDescent="0.4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</row>
    <row r="288" spans="1:159" x14ac:dyDescent="0.4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</row>
    <row r="289" spans="1:159" x14ac:dyDescent="0.4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</row>
    <row r="290" spans="1:159" x14ac:dyDescent="0.4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</row>
    <row r="291" spans="1:159" x14ac:dyDescent="0.4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</row>
    <row r="292" spans="1:159" x14ac:dyDescent="0.4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</row>
    <row r="293" spans="1:159" x14ac:dyDescent="0.4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</row>
    <row r="294" spans="1:159" x14ac:dyDescent="0.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</row>
    <row r="295" spans="1:159" x14ac:dyDescent="0.4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</row>
    <row r="296" spans="1:159" x14ac:dyDescent="0.4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</row>
    <row r="297" spans="1:159" x14ac:dyDescent="0.4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</row>
    <row r="298" spans="1:159" x14ac:dyDescent="0.4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</row>
    <row r="299" spans="1:159" x14ac:dyDescent="0.4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</row>
    <row r="300" spans="1:159" x14ac:dyDescent="0.4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</row>
    <row r="301" spans="1:159" x14ac:dyDescent="0.4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</row>
    <row r="302" spans="1:159" x14ac:dyDescent="0.4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</row>
    <row r="303" spans="1:159" x14ac:dyDescent="0.4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</row>
    <row r="304" spans="1:159" x14ac:dyDescent="0.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</row>
    <row r="305" spans="1:159" x14ac:dyDescent="0.4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</row>
    <row r="306" spans="1:159" x14ac:dyDescent="0.4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</row>
    <row r="307" spans="1:159" x14ac:dyDescent="0.4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</row>
    <row r="308" spans="1:159" x14ac:dyDescent="0.4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</row>
    <row r="309" spans="1:159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</row>
    <row r="310" spans="1:159" x14ac:dyDescent="0.4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</row>
    <row r="311" spans="1:159" x14ac:dyDescent="0.4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</row>
    <row r="312" spans="1:159" x14ac:dyDescent="0.4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</row>
    <row r="313" spans="1:159" x14ac:dyDescent="0.4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</row>
    <row r="314" spans="1:159" x14ac:dyDescent="0.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</row>
    <row r="315" spans="1:159" x14ac:dyDescent="0.4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</row>
    <row r="316" spans="1:159" x14ac:dyDescent="0.4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</row>
    <row r="317" spans="1:159" x14ac:dyDescent="0.4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</row>
    <row r="318" spans="1:159" x14ac:dyDescent="0.4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</row>
    <row r="319" spans="1:159" x14ac:dyDescent="0.4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</row>
    <row r="320" spans="1:159" x14ac:dyDescent="0.4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</row>
    <row r="321" spans="1:159" x14ac:dyDescent="0.4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</row>
    <row r="322" spans="1:159" x14ac:dyDescent="0.4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</row>
    <row r="323" spans="1:159" x14ac:dyDescent="0.4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</row>
    <row r="324" spans="1:159" x14ac:dyDescent="0.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</row>
    <row r="325" spans="1:159" x14ac:dyDescent="0.4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</row>
    <row r="326" spans="1:159" x14ac:dyDescent="0.4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</row>
    <row r="327" spans="1:159" x14ac:dyDescent="0.4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</row>
    <row r="328" spans="1:159" x14ac:dyDescent="0.4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</row>
    <row r="329" spans="1:159" x14ac:dyDescent="0.4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</row>
    <row r="330" spans="1:159" x14ac:dyDescent="0.4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</row>
    <row r="331" spans="1:159" x14ac:dyDescent="0.4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</row>
    <row r="332" spans="1:159" x14ac:dyDescent="0.4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</row>
    <row r="333" spans="1:159" x14ac:dyDescent="0.4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</row>
    <row r="334" spans="1:159" x14ac:dyDescent="0.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</row>
    <row r="335" spans="1:159" x14ac:dyDescent="0.4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</row>
    <row r="336" spans="1:159" x14ac:dyDescent="0.4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</row>
    <row r="337" spans="1:159" x14ac:dyDescent="0.4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</row>
    <row r="338" spans="1:159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</row>
    <row r="339" spans="1:159" x14ac:dyDescent="0.4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</row>
    <row r="340" spans="1:159" x14ac:dyDescent="0.4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</row>
    <row r="341" spans="1:159" x14ac:dyDescent="0.4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</row>
    <row r="342" spans="1:159" x14ac:dyDescent="0.4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</row>
    <row r="343" spans="1:159" x14ac:dyDescent="0.4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</row>
    <row r="344" spans="1:159" x14ac:dyDescent="0.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</row>
    <row r="345" spans="1:159" x14ac:dyDescent="0.4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</row>
    <row r="346" spans="1:159" x14ac:dyDescent="0.4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</row>
    <row r="347" spans="1:159" x14ac:dyDescent="0.4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</row>
    <row r="348" spans="1:159" x14ac:dyDescent="0.4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</row>
    <row r="349" spans="1:159" x14ac:dyDescent="0.4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</row>
    <row r="350" spans="1:159" x14ac:dyDescent="0.4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</row>
    <row r="351" spans="1:159" x14ac:dyDescent="0.4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</row>
    <row r="352" spans="1:159" x14ac:dyDescent="0.4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</row>
    <row r="353" spans="1:159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</row>
    <row r="354" spans="1:159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</row>
    <row r="355" spans="1:159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</row>
    <row r="356" spans="1:159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</row>
    <row r="357" spans="1:159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</row>
    <row r="358" spans="1:159" x14ac:dyDescent="0.4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</row>
    <row r="359" spans="1:159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</row>
    <row r="360" spans="1:159" x14ac:dyDescent="0.4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</row>
    <row r="361" spans="1:159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</row>
    <row r="362" spans="1:159" x14ac:dyDescent="0.4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</row>
    <row r="363" spans="1:159" x14ac:dyDescent="0.4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</row>
    <row r="364" spans="1:159" x14ac:dyDescent="0.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</row>
    <row r="365" spans="1:159" x14ac:dyDescent="0.4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</row>
    <row r="366" spans="1:159" x14ac:dyDescent="0.4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9"/>
      <c r="EY366" s="19"/>
      <c r="EZ366" s="19"/>
      <c r="FA366" s="19"/>
      <c r="FB366" s="19"/>
      <c r="FC366" s="19"/>
    </row>
    <row r="367" spans="1:159" x14ac:dyDescent="0.4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19"/>
      <c r="ES367" s="19"/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</row>
    <row r="368" spans="1:159" x14ac:dyDescent="0.4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</row>
    <row r="369" spans="1:159" x14ac:dyDescent="0.4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</row>
    <row r="370" spans="1:159" x14ac:dyDescent="0.4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  <c r="ER370" s="19"/>
      <c r="ES370" s="19"/>
      <c r="ET370" s="19"/>
      <c r="EU370" s="19"/>
      <c r="EV370" s="19"/>
      <c r="EW370" s="19"/>
      <c r="EX370" s="19"/>
      <c r="EY370" s="19"/>
      <c r="EZ370" s="19"/>
      <c r="FA370" s="19"/>
      <c r="FB370" s="19"/>
      <c r="FC370" s="19"/>
    </row>
    <row r="371" spans="1:159" x14ac:dyDescent="0.4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</row>
    <row r="372" spans="1:159" x14ac:dyDescent="0.4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  <c r="ER372" s="19"/>
      <c r="ES372" s="19"/>
      <c r="ET372" s="19"/>
      <c r="EU372" s="19"/>
      <c r="EV372" s="19"/>
      <c r="EW372" s="19"/>
      <c r="EX372" s="19"/>
      <c r="EY372" s="19"/>
      <c r="EZ372" s="19"/>
      <c r="FA372" s="19"/>
      <c r="FB372" s="19"/>
      <c r="FC372" s="19"/>
    </row>
    <row r="373" spans="1:159" x14ac:dyDescent="0.4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</row>
    <row r="374" spans="1:159" x14ac:dyDescent="0.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</row>
    <row r="375" spans="1:159" x14ac:dyDescent="0.4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19"/>
      <c r="ES375" s="19"/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</row>
    <row r="376" spans="1:159" x14ac:dyDescent="0.4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  <c r="ER376" s="19"/>
      <c r="ES376" s="19"/>
      <c r="ET376" s="19"/>
      <c r="EU376" s="19"/>
      <c r="EV376" s="19"/>
      <c r="EW376" s="19"/>
      <c r="EX376" s="19"/>
      <c r="EY376" s="19"/>
      <c r="EZ376" s="19"/>
      <c r="FA376" s="19"/>
      <c r="FB376" s="19"/>
      <c r="FC376" s="19"/>
    </row>
    <row r="377" spans="1:159" x14ac:dyDescent="0.4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19"/>
      <c r="ES377" s="19"/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</row>
    <row r="378" spans="1:159" x14ac:dyDescent="0.4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</row>
    <row r="379" spans="1:159" x14ac:dyDescent="0.4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</row>
    <row r="380" spans="1:159" x14ac:dyDescent="0.4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  <c r="ER380" s="19"/>
      <c r="ES380" s="19"/>
      <c r="ET380" s="19"/>
      <c r="EU380" s="19"/>
      <c r="EV380" s="19"/>
      <c r="EW380" s="19"/>
      <c r="EX380" s="19"/>
      <c r="EY380" s="19"/>
      <c r="EZ380" s="19"/>
      <c r="FA380" s="19"/>
      <c r="FB380" s="19"/>
      <c r="FC380" s="19"/>
    </row>
    <row r="381" spans="1:159" x14ac:dyDescent="0.4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19"/>
      <c r="ES381" s="19"/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</row>
    <row r="382" spans="1:159" x14ac:dyDescent="0.4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  <c r="ER382" s="19"/>
      <c r="ES382" s="19"/>
      <c r="ET382" s="19"/>
      <c r="EU382" s="19"/>
      <c r="EV382" s="19"/>
      <c r="EW382" s="19"/>
      <c r="EX382" s="19"/>
      <c r="EY382" s="19"/>
      <c r="EZ382" s="19"/>
      <c r="FA382" s="19"/>
      <c r="FB382" s="19"/>
      <c r="FC382" s="19"/>
    </row>
    <row r="383" spans="1:159" x14ac:dyDescent="0.4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</row>
    <row r="384" spans="1:159" x14ac:dyDescent="0.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</row>
    <row r="385" spans="1:159" x14ac:dyDescent="0.4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</row>
    <row r="386" spans="1:159" x14ac:dyDescent="0.4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</row>
    <row r="387" spans="1:159" x14ac:dyDescent="0.4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</row>
    <row r="388" spans="1:159" x14ac:dyDescent="0.4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</row>
    <row r="389" spans="1:159" x14ac:dyDescent="0.4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</row>
    <row r="390" spans="1:159" x14ac:dyDescent="0.4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</row>
    <row r="391" spans="1:159" x14ac:dyDescent="0.4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</row>
    <row r="392" spans="1:159" x14ac:dyDescent="0.4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</row>
    <row r="393" spans="1:159" x14ac:dyDescent="0.4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</row>
    <row r="394" spans="1:159" x14ac:dyDescent="0.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</row>
    <row r="395" spans="1:159" x14ac:dyDescent="0.4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</row>
    <row r="396" spans="1:159" x14ac:dyDescent="0.4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</row>
    <row r="397" spans="1:159" x14ac:dyDescent="0.4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</row>
    <row r="398" spans="1:159" x14ac:dyDescent="0.4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</row>
    <row r="399" spans="1:159" x14ac:dyDescent="0.4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</row>
    <row r="400" spans="1:159" x14ac:dyDescent="0.4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</row>
    <row r="401" spans="1:159" x14ac:dyDescent="0.4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</row>
    <row r="402" spans="1:159" x14ac:dyDescent="0.4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</row>
    <row r="403" spans="1:159" x14ac:dyDescent="0.4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</row>
    <row r="404" spans="1:159" x14ac:dyDescent="0.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</row>
    <row r="405" spans="1:159" x14ac:dyDescent="0.4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</row>
    <row r="406" spans="1:159" x14ac:dyDescent="0.4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</row>
    <row r="407" spans="1:159" x14ac:dyDescent="0.4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</row>
    <row r="408" spans="1:159" x14ac:dyDescent="0.4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</row>
    <row r="409" spans="1:159" x14ac:dyDescent="0.4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</row>
    <row r="410" spans="1:159" x14ac:dyDescent="0.4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</row>
    <row r="411" spans="1:159" x14ac:dyDescent="0.4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</row>
    <row r="412" spans="1:159" x14ac:dyDescent="0.4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</row>
    <row r="413" spans="1:159" x14ac:dyDescent="0.4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</row>
    <row r="414" spans="1:159" x14ac:dyDescent="0.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</row>
    <row r="415" spans="1:159" x14ac:dyDescent="0.4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</row>
    <row r="416" spans="1:159" x14ac:dyDescent="0.4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</row>
    <row r="417" spans="1:159" x14ac:dyDescent="0.4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  <c r="FB417" s="19"/>
      <c r="FC417" s="19"/>
    </row>
    <row r="418" spans="1:159" x14ac:dyDescent="0.4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</row>
    <row r="419" spans="1:159" x14ac:dyDescent="0.4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</row>
    <row r="420" spans="1:159" x14ac:dyDescent="0.4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</row>
    <row r="421" spans="1:159" x14ac:dyDescent="0.4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</row>
    <row r="422" spans="1:159" x14ac:dyDescent="0.4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19"/>
      <c r="ES422" s="19"/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</row>
    <row r="423" spans="1:159" x14ac:dyDescent="0.4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</row>
    <row r="424" spans="1:159" x14ac:dyDescent="0.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</row>
    <row r="425" spans="1:159" x14ac:dyDescent="0.4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  <c r="ER425" s="19"/>
      <c r="ES425" s="19"/>
      <c r="ET425" s="19"/>
      <c r="EU425" s="19"/>
      <c r="EV425" s="19"/>
      <c r="EW425" s="19"/>
      <c r="EX425" s="19"/>
      <c r="EY425" s="19"/>
      <c r="EZ425" s="19"/>
      <c r="FA425" s="19"/>
      <c r="FB425" s="19"/>
      <c r="FC425" s="19"/>
    </row>
    <row r="426" spans="1:159" x14ac:dyDescent="0.4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</row>
    <row r="427" spans="1:159" x14ac:dyDescent="0.4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  <c r="ER427" s="19"/>
      <c r="ES427" s="19"/>
      <c r="ET427" s="19"/>
      <c r="EU427" s="19"/>
      <c r="EV427" s="19"/>
      <c r="EW427" s="19"/>
      <c r="EX427" s="19"/>
      <c r="EY427" s="19"/>
      <c r="EZ427" s="19"/>
      <c r="FA427" s="19"/>
      <c r="FB427" s="19"/>
      <c r="FC427" s="19"/>
    </row>
    <row r="428" spans="1:159" x14ac:dyDescent="0.4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</row>
    <row r="429" spans="1:159" x14ac:dyDescent="0.4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</row>
    <row r="430" spans="1:159" x14ac:dyDescent="0.4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</row>
    <row r="431" spans="1:159" x14ac:dyDescent="0.4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  <c r="ER431" s="19"/>
      <c r="ES431" s="19"/>
      <c r="ET431" s="19"/>
      <c r="EU431" s="19"/>
      <c r="EV431" s="19"/>
      <c r="EW431" s="19"/>
      <c r="EX431" s="19"/>
      <c r="EY431" s="19"/>
      <c r="EZ431" s="19"/>
      <c r="FA431" s="19"/>
      <c r="FB431" s="19"/>
      <c r="FC431" s="19"/>
    </row>
    <row r="432" spans="1:159" x14ac:dyDescent="0.4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19"/>
      <c r="ES432" s="19"/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</row>
    <row r="433" spans="1:159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</row>
    <row r="434" spans="1:159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</row>
    <row r="435" spans="1:159" x14ac:dyDescent="0.4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19"/>
      <c r="EY435" s="19"/>
      <c r="EZ435" s="19"/>
      <c r="FA435" s="19"/>
      <c r="FB435" s="19"/>
      <c r="FC435" s="19"/>
    </row>
    <row r="436" spans="1:159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</row>
    <row r="437" spans="1:159" x14ac:dyDescent="0.4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19"/>
      <c r="DX437" s="19"/>
      <c r="DY437" s="19"/>
      <c r="DZ437" s="19"/>
      <c r="EA437" s="19"/>
      <c r="EB437" s="19"/>
      <c r="EC437" s="19"/>
      <c r="ED437" s="19"/>
      <c r="EE437" s="19"/>
      <c r="EF437" s="19"/>
      <c r="EG437" s="19"/>
      <c r="EH437" s="19"/>
      <c r="EI437" s="19"/>
      <c r="EJ437" s="19"/>
      <c r="EK437" s="19"/>
      <c r="EL437" s="19"/>
      <c r="EM437" s="19"/>
      <c r="EN437" s="19"/>
      <c r="EO437" s="19"/>
      <c r="EP437" s="19"/>
      <c r="EQ437" s="19"/>
      <c r="ER437" s="19"/>
      <c r="ES437" s="19"/>
      <c r="ET437" s="19"/>
      <c r="EU437" s="19"/>
      <c r="EV437" s="19"/>
      <c r="EW437" s="19"/>
      <c r="EX437" s="19"/>
      <c r="EY437" s="19"/>
      <c r="EZ437" s="19"/>
      <c r="FA437" s="19"/>
      <c r="FB437" s="19"/>
      <c r="FC437" s="19"/>
    </row>
    <row r="438" spans="1:159" x14ac:dyDescent="0.4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</row>
    <row r="439" spans="1:159" x14ac:dyDescent="0.4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</row>
    <row r="440" spans="1:159" x14ac:dyDescent="0.4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  <c r="DQ440" s="19"/>
      <c r="DR440" s="19"/>
      <c r="DS440" s="19"/>
      <c r="DT440" s="19"/>
      <c r="DU440" s="19"/>
      <c r="DV440" s="19"/>
      <c r="DW440" s="19"/>
      <c r="DX440" s="19"/>
      <c r="DY440" s="19"/>
      <c r="DZ440" s="19"/>
      <c r="EA440" s="19"/>
      <c r="EB440" s="19"/>
      <c r="EC440" s="19"/>
      <c r="ED440" s="19"/>
      <c r="EE440" s="19"/>
      <c r="EF440" s="19"/>
      <c r="EG440" s="19"/>
      <c r="EH440" s="19"/>
      <c r="EI440" s="19"/>
      <c r="EJ440" s="19"/>
      <c r="EK440" s="19"/>
      <c r="EL440" s="19"/>
      <c r="EM440" s="19"/>
      <c r="EN440" s="19"/>
      <c r="EO440" s="19"/>
      <c r="EP440" s="19"/>
      <c r="EQ440" s="19"/>
      <c r="ER440" s="19"/>
      <c r="ES440" s="19"/>
      <c r="ET440" s="19"/>
      <c r="EU440" s="19"/>
      <c r="EV440" s="19"/>
      <c r="EW440" s="19"/>
      <c r="EX440" s="19"/>
      <c r="EY440" s="19"/>
      <c r="EZ440" s="19"/>
      <c r="FA440" s="19"/>
      <c r="FB440" s="19"/>
      <c r="FC440" s="19"/>
    </row>
    <row r="441" spans="1:159" x14ac:dyDescent="0.4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</row>
    <row r="442" spans="1:159" x14ac:dyDescent="0.4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19"/>
      <c r="DX442" s="19"/>
      <c r="DY442" s="19"/>
      <c r="DZ442" s="19"/>
      <c r="EA442" s="19"/>
      <c r="EB442" s="19"/>
      <c r="EC442" s="19"/>
      <c r="ED442" s="19"/>
      <c r="EE442" s="19"/>
      <c r="EF442" s="19"/>
      <c r="EG442" s="19"/>
      <c r="EH442" s="19"/>
      <c r="EI442" s="19"/>
      <c r="EJ442" s="19"/>
      <c r="EK442" s="19"/>
      <c r="EL442" s="19"/>
      <c r="EM442" s="19"/>
      <c r="EN442" s="19"/>
      <c r="EO442" s="19"/>
      <c r="EP442" s="19"/>
      <c r="EQ442" s="19"/>
      <c r="ER442" s="19"/>
      <c r="ES442" s="19"/>
      <c r="ET442" s="19"/>
      <c r="EU442" s="19"/>
      <c r="EV442" s="19"/>
      <c r="EW442" s="19"/>
      <c r="EX442" s="19"/>
      <c r="EY442" s="19"/>
      <c r="EZ442" s="19"/>
      <c r="FA442" s="19"/>
      <c r="FB442" s="19"/>
      <c r="FC442" s="19"/>
    </row>
    <row r="443" spans="1:159" x14ac:dyDescent="0.4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</row>
    <row r="444" spans="1:159" x14ac:dyDescent="0.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</row>
    <row r="445" spans="1:159" x14ac:dyDescent="0.4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19"/>
      <c r="DX445" s="19"/>
      <c r="DY445" s="19"/>
      <c r="DZ445" s="19"/>
      <c r="EA445" s="19"/>
      <c r="EB445" s="19"/>
      <c r="EC445" s="19"/>
      <c r="ED445" s="19"/>
      <c r="EE445" s="19"/>
      <c r="EF445" s="19"/>
      <c r="EG445" s="19"/>
      <c r="EH445" s="19"/>
      <c r="EI445" s="19"/>
      <c r="EJ445" s="19"/>
      <c r="EK445" s="19"/>
      <c r="EL445" s="19"/>
      <c r="EM445" s="19"/>
      <c r="EN445" s="19"/>
      <c r="EO445" s="19"/>
      <c r="EP445" s="19"/>
      <c r="EQ445" s="19"/>
      <c r="ER445" s="19"/>
      <c r="ES445" s="19"/>
      <c r="ET445" s="19"/>
      <c r="EU445" s="19"/>
      <c r="EV445" s="19"/>
      <c r="EW445" s="19"/>
      <c r="EX445" s="19"/>
      <c r="EY445" s="19"/>
      <c r="EZ445" s="19"/>
      <c r="FA445" s="19"/>
      <c r="FB445" s="19"/>
      <c r="FC445" s="19"/>
    </row>
    <row r="446" spans="1:159" x14ac:dyDescent="0.4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/>
      <c r="EQ446" s="19"/>
      <c r="ER446" s="19"/>
      <c r="ES446" s="19"/>
      <c r="ET446" s="19"/>
      <c r="EU446" s="19"/>
      <c r="EV446" s="19"/>
      <c r="EW446" s="19"/>
      <c r="EX446" s="19"/>
      <c r="EY446" s="19"/>
      <c r="EZ446" s="19"/>
      <c r="FA446" s="19"/>
      <c r="FB446" s="19"/>
      <c r="FC446" s="19"/>
    </row>
    <row r="447" spans="1:159" x14ac:dyDescent="0.4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</row>
    <row r="448" spans="1:159" x14ac:dyDescent="0.4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</row>
    <row r="449" spans="1:159" x14ac:dyDescent="0.4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</row>
    <row r="450" spans="1:159" x14ac:dyDescent="0.4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19"/>
      <c r="EY450" s="19"/>
      <c r="EZ450" s="19"/>
      <c r="FA450" s="19"/>
      <c r="FB450" s="19"/>
      <c r="FC450" s="19"/>
    </row>
    <row r="451" spans="1:159" x14ac:dyDescent="0.4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</row>
    <row r="452" spans="1:159" x14ac:dyDescent="0.4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  <c r="ER452" s="19"/>
      <c r="ES452" s="19"/>
      <c r="ET452" s="19"/>
      <c r="EU452" s="19"/>
      <c r="EV452" s="19"/>
      <c r="EW452" s="19"/>
      <c r="EX452" s="19"/>
      <c r="EY452" s="19"/>
      <c r="EZ452" s="19"/>
      <c r="FA452" s="19"/>
      <c r="FB452" s="19"/>
      <c r="FC452" s="19"/>
    </row>
    <row r="453" spans="1:159" x14ac:dyDescent="0.4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</row>
    <row r="454" spans="1:159" x14ac:dyDescent="0.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</row>
    <row r="455" spans="1:159" x14ac:dyDescent="0.4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19"/>
      <c r="ES455" s="19"/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</row>
    <row r="456" spans="1:159" x14ac:dyDescent="0.4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</row>
    <row r="457" spans="1:159" x14ac:dyDescent="0.4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</row>
    <row r="458" spans="1:159" x14ac:dyDescent="0.4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</row>
    <row r="459" spans="1:159" x14ac:dyDescent="0.4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</row>
    <row r="460" spans="1:159" x14ac:dyDescent="0.4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</row>
    <row r="461" spans="1:159" x14ac:dyDescent="0.4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</row>
    <row r="462" spans="1:159" x14ac:dyDescent="0.4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</row>
    <row r="463" spans="1:159" x14ac:dyDescent="0.4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</row>
    <row r="464" spans="1:159" x14ac:dyDescent="0.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</row>
    <row r="465" spans="1:159" x14ac:dyDescent="0.4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</row>
    <row r="466" spans="1:159" x14ac:dyDescent="0.4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</row>
    <row r="467" spans="1:159" x14ac:dyDescent="0.4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</row>
    <row r="468" spans="1:159" x14ac:dyDescent="0.4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</row>
    <row r="469" spans="1:159" x14ac:dyDescent="0.4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</row>
    <row r="470" spans="1:159" x14ac:dyDescent="0.4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</row>
    <row r="471" spans="1:159" x14ac:dyDescent="0.4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</row>
    <row r="472" spans="1:159" x14ac:dyDescent="0.4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</row>
    <row r="473" spans="1:159" x14ac:dyDescent="0.4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</row>
    <row r="474" spans="1:159" x14ac:dyDescent="0.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</row>
    <row r="475" spans="1:159" x14ac:dyDescent="0.4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</row>
    <row r="476" spans="1:159" x14ac:dyDescent="0.4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</row>
    <row r="477" spans="1:159" x14ac:dyDescent="0.4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</row>
    <row r="478" spans="1:159" x14ac:dyDescent="0.4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</row>
    <row r="479" spans="1:159" x14ac:dyDescent="0.4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</row>
    <row r="480" spans="1:159" x14ac:dyDescent="0.4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</row>
    <row r="481" spans="1:159" x14ac:dyDescent="0.4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</row>
    <row r="482" spans="1:159" x14ac:dyDescent="0.4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</row>
    <row r="483" spans="1:159" x14ac:dyDescent="0.4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</row>
    <row r="484" spans="1:159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</row>
    <row r="485" spans="1:159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</row>
    <row r="486" spans="1:159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  <c r="ER486" s="19"/>
      <c r="ES486" s="19"/>
      <c r="ET486" s="19"/>
      <c r="EU486" s="19"/>
      <c r="EV486" s="19"/>
      <c r="EW486" s="19"/>
      <c r="EX486" s="19"/>
      <c r="EY486" s="19"/>
      <c r="EZ486" s="19"/>
      <c r="FA486" s="19"/>
      <c r="FB486" s="19"/>
      <c r="FC486" s="19"/>
    </row>
    <row r="487" spans="1:159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</row>
    <row r="488" spans="1:159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</row>
    <row r="489" spans="1:159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</row>
    <row r="490" spans="1:159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</row>
    <row r="491" spans="1:159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</row>
    <row r="492" spans="1:159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</row>
    <row r="493" spans="1:159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</row>
    <row r="494" spans="1:159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</row>
    <row r="495" spans="1:159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</row>
    <row r="496" spans="1:159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  <c r="ER496" s="19"/>
      <c r="ES496" s="19"/>
      <c r="ET496" s="19"/>
      <c r="EU496" s="19"/>
      <c r="EV496" s="19"/>
      <c r="EW496" s="19"/>
      <c r="EX496" s="19"/>
      <c r="EY496" s="19"/>
      <c r="EZ496" s="19"/>
      <c r="FA496" s="19"/>
      <c r="FB496" s="19"/>
      <c r="FC496" s="19"/>
    </row>
    <row r="497" spans="1:159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  <c r="EX497" s="19"/>
      <c r="EY497" s="19"/>
      <c r="EZ497" s="19"/>
      <c r="FA497" s="19"/>
      <c r="FB497" s="19"/>
      <c r="FC497" s="19"/>
    </row>
    <row r="498" spans="1:159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</row>
    <row r="499" spans="1:159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</row>
    <row r="500" spans="1:159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19"/>
      <c r="EY500" s="19"/>
      <c r="EZ500" s="19"/>
      <c r="FA500" s="19"/>
      <c r="FB500" s="19"/>
      <c r="FC500" s="19"/>
    </row>
    <row r="501" spans="1:159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  <c r="ER501" s="19"/>
      <c r="ES501" s="19"/>
      <c r="ET501" s="19"/>
      <c r="EU501" s="19"/>
      <c r="EV501" s="19"/>
      <c r="EW501" s="19"/>
      <c r="EX501" s="19"/>
      <c r="EY501" s="19"/>
      <c r="EZ501" s="19"/>
      <c r="FA501" s="19"/>
      <c r="FB501" s="19"/>
      <c r="FC501" s="19"/>
    </row>
    <row r="502" spans="1:159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  <c r="ER502" s="19"/>
      <c r="ES502" s="19"/>
      <c r="ET502" s="19"/>
      <c r="EU502" s="19"/>
      <c r="EV502" s="19"/>
      <c r="EW502" s="19"/>
      <c r="EX502" s="19"/>
      <c r="EY502" s="19"/>
      <c r="EZ502" s="19"/>
      <c r="FA502" s="19"/>
      <c r="FB502" s="19"/>
      <c r="FC502" s="19"/>
    </row>
    <row r="503" spans="1:159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</row>
    <row r="504" spans="1:159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</row>
    <row r="505" spans="1:159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19"/>
      <c r="DX505" s="19"/>
      <c r="DY505" s="19"/>
      <c r="DZ505" s="19"/>
      <c r="EA505" s="19"/>
      <c r="EB505" s="19"/>
      <c r="EC505" s="19"/>
      <c r="ED505" s="19"/>
      <c r="EE505" s="19"/>
      <c r="EF505" s="19"/>
      <c r="EG505" s="19"/>
      <c r="EH505" s="19"/>
      <c r="EI505" s="19"/>
      <c r="EJ505" s="19"/>
      <c r="EK505" s="19"/>
      <c r="EL505" s="19"/>
      <c r="EM505" s="19"/>
      <c r="EN505" s="19"/>
      <c r="EO505" s="19"/>
      <c r="EP505" s="19"/>
      <c r="EQ505" s="19"/>
      <c r="ER505" s="19"/>
      <c r="ES505" s="19"/>
      <c r="ET505" s="19"/>
      <c r="EU505" s="19"/>
      <c r="EV505" s="19"/>
      <c r="EW505" s="19"/>
      <c r="EX505" s="19"/>
      <c r="EY505" s="19"/>
      <c r="EZ505" s="19"/>
      <c r="FA505" s="19"/>
      <c r="FB505" s="19"/>
      <c r="FC505" s="19"/>
    </row>
    <row r="506" spans="1:159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  <c r="ER506" s="19"/>
      <c r="ES506" s="19"/>
      <c r="ET506" s="19"/>
      <c r="EU506" s="19"/>
      <c r="EV506" s="19"/>
      <c r="EW506" s="19"/>
      <c r="EX506" s="19"/>
      <c r="EY506" s="19"/>
      <c r="EZ506" s="19"/>
      <c r="FA506" s="19"/>
      <c r="FB506" s="19"/>
      <c r="FC506" s="19"/>
    </row>
    <row r="507" spans="1:159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  <c r="ER507" s="19"/>
      <c r="ES507" s="19"/>
      <c r="ET507" s="19"/>
      <c r="EU507" s="19"/>
      <c r="EV507" s="19"/>
      <c r="EW507" s="19"/>
      <c r="EX507" s="19"/>
      <c r="EY507" s="19"/>
      <c r="EZ507" s="19"/>
      <c r="FA507" s="19"/>
      <c r="FB507" s="19"/>
      <c r="FC507" s="19"/>
    </row>
    <row r="508" spans="1:159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</row>
    <row r="509" spans="1:159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</row>
    <row r="510" spans="1:159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19"/>
      <c r="ED510" s="19"/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  <c r="ER510" s="19"/>
      <c r="ES510" s="19"/>
      <c r="ET510" s="19"/>
      <c r="EU510" s="19"/>
      <c r="EV510" s="19"/>
      <c r="EW510" s="19"/>
      <c r="EX510" s="19"/>
      <c r="EY510" s="19"/>
      <c r="EZ510" s="19"/>
      <c r="FA510" s="19"/>
      <c r="FB510" s="19"/>
      <c r="FC510" s="19"/>
    </row>
    <row r="511" spans="1:159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  <c r="ER511" s="19"/>
      <c r="ES511" s="19"/>
      <c r="ET511" s="19"/>
      <c r="EU511" s="19"/>
      <c r="EV511" s="19"/>
      <c r="EW511" s="19"/>
      <c r="EX511" s="19"/>
      <c r="EY511" s="19"/>
      <c r="EZ511" s="19"/>
      <c r="FA511" s="19"/>
      <c r="FB511" s="19"/>
      <c r="FC511" s="19"/>
    </row>
    <row r="512" spans="1:159" x14ac:dyDescent="0.4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  <c r="ER512" s="19"/>
      <c r="ES512" s="19"/>
      <c r="ET512" s="19"/>
      <c r="EU512" s="19"/>
      <c r="EV512" s="19"/>
      <c r="EW512" s="19"/>
      <c r="EX512" s="19"/>
      <c r="EY512" s="19"/>
      <c r="EZ512" s="19"/>
      <c r="FA512" s="19"/>
      <c r="FB512" s="19"/>
      <c r="FC512" s="19"/>
    </row>
    <row r="513" spans="1:159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</row>
    <row r="514" spans="1:159" x14ac:dyDescent="0.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</row>
    <row r="515" spans="1:159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19"/>
      <c r="DX515" s="19"/>
      <c r="DY515" s="19"/>
      <c r="DZ515" s="19"/>
      <c r="EA515" s="19"/>
      <c r="EB515" s="19"/>
      <c r="EC515" s="19"/>
      <c r="ED515" s="19"/>
      <c r="EE515" s="19"/>
      <c r="EF515" s="19"/>
      <c r="EG515" s="19"/>
      <c r="EH515" s="19"/>
      <c r="EI515" s="19"/>
      <c r="EJ515" s="19"/>
      <c r="EK515" s="19"/>
      <c r="EL515" s="19"/>
      <c r="EM515" s="19"/>
      <c r="EN515" s="19"/>
      <c r="EO515" s="19"/>
      <c r="EP515" s="19"/>
      <c r="EQ515" s="19"/>
      <c r="ER515" s="19"/>
      <c r="ES515" s="19"/>
      <c r="ET515" s="19"/>
      <c r="EU515" s="19"/>
      <c r="EV515" s="19"/>
      <c r="EW515" s="19"/>
      <c r="EX515" s="19"/>
      <c r="EY515" s="19"/>
      <c r="EZ515" s="19"/>
      <c r="FA515" s="19"/>
      <c r="FB515" s="19"/>
      <c r="FC515" s="19"/>
    </row>
    <row r="516" spans="1:159" x14ac:dyDescent="0.4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19"/>
      <c r="ED516" s="19"/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  <c r="ER516" s="19"/>
      <c r="ES516" s="19"/>
      <c r="ET516" s="19"/>
      <c r="EU516" s="19"/>
      <c r="EV516" s="19"/>
      <c r="EW516" s="19"/>
      <c r="EX516" s="19"/>
      <c r="EY516" s="19"/>
      <c r="EZ516" s="19"/>
      <c r="FA516" s="19"/>
      <c r="FB516" s="19"/>
      <c r="FC516" s="19"/>
    </row>
    <row r="517" spans="1:159" x14ac:dyDescent="0.4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19"/>
      <c r="DX517" s="19"/>
      <c r="DY517" s="19"/>
      <c r="DZ517" s="19"/>
      <c r="EA517" s="19"/>
      <c r="EB517" s="19"/>
      <c r="EC517" s="19"/>
      <c r="ED517" s="19"/>
      <c r="EE517" s="19"/>
      <c r="EF517" s="19"/>
      <c r="EG517" s="19"/>
      <c r="EH517" s="19"/>
      <c r="EI517" s="19"/>
      <c r="EJ517" s="19"/>
      <c r="EK517" s="19"/>
      <c r="EL517" s="19"/>
      <c r="EM517" s="19"/>
      <c r="EN517" s="19"/>
      <c r="EO517" s="19"/>
      <c r="EP517" s="19"/>
      <c r="EQ517" s="19"/>
      <c r="ER517" s="19"/>
      <c r="ES517" s="19"/>
      <c r="ET517" s="19"/>
      <c r="EU517" s="19"/>
      <c r="EV517" s="19"/>
      <c r="EW517" s="19"/>
      <c r="EX517" s="19"/>
      <c r="EY517" s="19"/>
      <c r="EZ517" s="19"/>
      <c r="FA517" s="19"/>
      <c r="FB517" s="19"/>
      <c r="FC517" s="19"/>
    </row>
    <row r="518" spans="1:159" x14ac:dyDescent="0.4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</row>
    <row r="519" spans="1:159" x14ac:dyDescent="0.4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</row>
    <row r="520" spans="1:159" x14ac:dyDescent="0.4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19"/>
      <c r="ED520" s="19"/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  <c r="ER520" s="19"/>
      <c r="ES520" s="19"/>
      <c r="ET520" s="19"/>
      <c r="EU520" s="19"/>
      <c r="EV520" s="19"/>
      <c r="EW520" s="19"/>
      <c r="EX520" s="19"/>
      <c r="EY520" s="19"/>
      <c r="EZ520" s="19"/>
      <c r="FA520" s="19"/>
      <c r="FB520" s="19"/>
      <c r="FC520" s="19"/>
    </row>
    <row r="521" spans="1:159" x14ac:dyDescent="0.4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19"/>
      <c r="DX521" s="19"/>
      <c r="DY521" s="19"/>
      <c r="DZ521" s="19"/>
      <c r="EA521" s="19"/>
      <c r="EB521" s="19"/>
      <c r="EC521" s="19"/>
      <c r="ED521" s="19"/>
      <c r="EE521" s="19"/>
      <c r="EF521" s="19"/>
      <c r="EG521" s="19"/>
      <c r="EH521" s="19"/>
      <c r="EI521" s="19"/>
      <c r="EJ521" s="19"/>
      <c r="EK521" s="19"/>
      <c r="EL521" s="19"/>
      <c r="EM521" s="19"/>
      <c r="EN521" s="19"/>
      <c r="EO521" s="19"/>
      <c r="EP521" s="19"/>
      <c r="EQ521" s="19"/>
      <c r="ER521" s="19"/>
      <c r="ES521" s="19"/>
      <c r="ET521" s="19"/>
      <c r="EU521" s="19"/>
      <c r="EV521" s="19"/>
      <c r="EW521" s="19"/>
      <c r="EX521" s="19"/>
      <c r="EY521" s="19"/>
      <c r="EZ521" s="19"/>
      <c r="FA521" s="19"/>
      <c r="FB521" s="19"/>
      <c r="FC521" s="19"/>
    </row>
    <row r="522" spans="1:159" x14ac:dyDescent="0.4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19"/>
      <c r="ED522" s="19"/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  <c r="ER522" s="19"/>
      <c r="ES522" s="19"/>
      <c r="ET522" s="19"/>
      <c r="EU522" s="19"/>
      <c r="EV522" s="19"/>
      <c r="EW522" s="19"/>
      <c r="EX522" s="19"/>
      <c r="EY522" s="19"/>
      <c r="EZ522" s="19"/>
      <c r="FA522" s="19"/>
      <c r="FB522" s="19"/>
      <c r="FC522" s="19"/>
    </row>
    <row r="523" spans="1:159" x14ac:dyDescent="0.4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</row>
    <row r="524" spans="1:159" x14ac:dyDescent="0.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</row>
    <row r="525" spans="1:159" x14ac:dyDescent="0.4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19"/>
      <c r="DX525" s="19"/>
      <c r="DY525" s="19"/>
      <c r="DZ525" s="19"/>
      <c r="EA525" s="19"/>
      <c r="EB525" s="19"/>
      <c r="EC525" s="19"/>
      <c r="ED525" s="19"/>
      <c r="EE525" s="19"/>
      <c r="EF525" s="19"/>
      <c r="EG525" s="19"/>
      <c r="EH525" s="19"/>
      <c r="EI525" s="19"/>
      <c r="EJ525" s="19"/>
      <c r="EK525" s="19"/>
      <c r="EL525" s="19"/>
      <c r="EM525" s="19"/>
      <c r="EN525" s="19"/>
      <c r="EO525" s="19"/>
      <c r="EP525" s="19"/>
      <c r="EQ525" s="19"/>
      <c r="ER525" s="19"/>
      <c r="ES525" s="19"/>
      <c r="ET525" s="19"/>
      <c r="EU525" s="19"/>
      <c r="EV525" s="19"/>
      <c r="EW525" s="19"/>
      <c r="EX525" s="19"/>
      <c r="EY525" s="19"/>
      <c r="EZ525" s="19"/>
      <c r="FA525" s="19"/>
      <c r="FB525" s="19"/>
      <c r="FC525" s="19"/>
    </row>
    <row r="526" spans="1:159" x14ac:dyDescent="0.4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  <c r="ER526" s="19"/>
      <c r="ES526" s="19"/>
      <c r="ET526" s="19"/>
      <c r="EU526" s="19"/>
      <c r="EV526" s="19"/>
      <c r="EW526" s="19"/>
      <c r="EX526" s="19"/>
      <c r="EY526" s="19"/>
      <c r="EZ526" s="19"/>
      <c r="FA526" s="19"/>
      <c r="FB526" s="19"/>
      <c r="FC526" s="19"/>
    </row>
    <row r="527" spans="1:159" x14ac:dyDescent="0.4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19"/>
      <c r="DX527" s="19"/>
      <c r="DY527" s="19"/>
      <c r="DZ527" s="19"/>
      <c r="EA527" s="19"/>
      <c r="EB527" s="19"/>
      <c r="EC527" s="19"/>
      <c r="ED527" s="19"/>
      <c r="EE527" s="19"/>
      <c r="EF527" s="19"/>
      <c r="EG527" s="19"/>
      <c r="EH527" s="19"/>
      <c r="EI527" s="19"/>
      <c r="EJ527" s="19"/>
      <c r="EK527" s="19"/>
      <c r="EL527" s="19"/>
      <c r="EM527" s="19"/>
      <c r="EN527" s="19"/>
      <c r="EO527" s="19"/>
      <c r="EP527" s="19"/>
      <c r="EQ527" s="19"/>
      <c r="ER527" s="19"/>
      <c r="ES527" s="19"/>
      <c r="ET527" s="19"/>
      <c r="EU527" s="19"/>
      <c r="EV527" s="19"/>
      <c r="EW527" s="19"/>
      <c r="EX527" s="19"/>
      <c r="EY527" s="19"/>
      <c r="EZ527" s="19"/>
      <c r="FA527" s="19"/>
      <c r="FB527" s="19"/>
      <c r="FC527" s="19"/>
    </row>
    <row r="528" spans="1:159" x14ac:dyDescent="0.4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</row>
    <row r="529" spans="1:159" x14ac:dyDescent="0.4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</row>
    <row r="530" spans="1:159" x14ac:dyDescent="0.4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19"/>
      <c r="ED530" s="19"/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  <c r="ER530" s="19"/>
      <c r="ES530" s="19"/>
      <c r="ET530" s="19"/>
      <c r="EU530" s="19"/>
      <c r="EV530" s="19"/>
      <c r="EW530" s="19"/>
      <c r="EX530" s="19"/>
      <c r="EY530" s="19"/>
      <c r="EZ530" s="19"/>
      <c r="FA530" s="19"/>
      <c r="FB530" s="19"/>
      <c r="FC530" s="19"/>
    </row>
    <row r="531" spans="1:159" x14ac:dyDescent="0.4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19"/>
      <c r="DX531" s="19"/>
      <c r="DY531" s="19"/>
      <c r="DZ531" s="19"/>
      <c r="EA531" s="19"/>
      <c r="EB531" s="19"/>
      <c r="EC531" s="19"/>
      <c r="ED531" s="19"/>
      <c r="EE531" s="19"/>
      <c r="EF531" s="19"/>
      <c r="EG531" s="19"/>
      <c r="EH531" s="19"/>
      <c r="EI531" s="19"/>
      <c r="EJ531" s="19"/>
      <c r="EK531" s="19"/>
      <c r="EL531" s="19"/>
      <c r="EM531" s="19"/>
      <c r="EN531" s="19"/>
      <c r="EO531" s="19"/>
      <c r="EP531" s="19"/>
      <c r="EQ531" s="19"/>
      <c r="ER531" s="19"/>
      <c r="ES531" s="19"/>
      <c r="ET531" s="19"/>
      <c r="EU531" s="19"/>
      <c r="EV531" s="19"/>
      <c r="EW531" s="19"/>
      <c r="EX531" s="19"/>
      <c r="EY531" s="19"/>
      <c r="EZ531" s="19"/>
      <c r="FA531" s="19"/>
      <c r="FB531" s="19"/>
      <c r="FC531" s="19"/>
    </row>
    <row r="532" spans="1:159" x14ac:dyDescent="0.4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  <c r="ER532" s="19"/>
      <c r="ES532" s="19"/>
      <c r="ET532" s="19"/>
      <c r="EU532" s="19"/>
      <c r="EV532" s="19"/>
      <c r="EW532" s="19"/>
      <c r="EX532" s="19"/>
      <c r="EY532" s="19"/>
      <c r="EZ532" s="19"/>
      <c r="FA532" s="19"/>
      <c r="FB532" s="19"/>
      <c r="FC532" s="19"/>
    </row>
    <row r="533" spans="1:159" x14ac:dyDescent="0.4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</row>
    <row r="534" spans="1:159" x14ac:dyDescent="0.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</row>
    <row r="535" spans="1:159" x14ac:dyDescent="0.4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  <c r="ER535" s="19"/>
      <c r="ES535" s="19"/>
      <c r="ET535" s="19"/>
      <c r="EU535" s="19"/>
      <c r="EV535" s="19"/>
      <c r="EW535" s="19"/>
      <c r="EX535" s="19"/>
      <c r="EY535" s="19"/>
      <c r="EZ535" s="19"/>
      <c r="FA535" s="19"/>
      <c r="FB535" s="19"/>
      <c r="FC535" s="19"/>
    </row>
    <row r="536" spans="1:159" x14ac:dyDescent="0.4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19"/>
      <c r="ED536" s="19"/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  <c r="ER536" s="19"/>
      <c r="ES536" s="19"/>
      <c r="ET536" s="19"/>
      <c r="EU536" s="19"/>
      <c r="EV536" s="19"/>
      <c r="EW536" s="19"/>
      <c r="EX536" s="19"/>
      <c r="EY536" s="19"/>
      <c r="EZ536" s="19"/>
      <c r="FA536" s="19"/>
      <c r="FB536" s="19"/>
      <c r="FC536" s="19"/>
    </row>
    <row r="537" spans="1:159" x14ac:dyDescent="0.4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19"/>
      <c r="DX537" s="19"/>
      <c r="DY537" s="19"/>
      <c r="DZ537" s="19"/>
      <c r="EA537" s="19"/>
      <c r="EB537" s="19"/>
      <c r="EC537" s="19"/>
      <c r="ED537" s="19"/>
      <c r="EE537" s="19"/>
      <c r="EF537" s="19"/>
      <c r="EG537" s="19"/>
      <c r="EH537" s="19"/>
      <c r="EI537" s="19"/>
      <c r="EJ537" s="19"/>
      <c r="EK537" s="19"/>
      <c r="EL537" s="19"/>
      <c r="EM537" s="19"/>
      <c r="EN537" s="19"/>
      <c r="EO537" s="19"/>
      <c r="EP537" s="19"/>
      <c r="EQ537" s="19"/>
      <c r="ER537" s="19"/>
      <c r="ES537" s="19"/>
      <c r="ET537" s="19"/>
      <c r="EU537" s="19"/>
      <c r="EV537" s="19"/>
      <c r="EW537" s="19"/>
      <c r="EX537" s="19"/>
      <c r="EY537" s="19"/>
      <c r="EZ537" s="19"/>
      <c r="FA537" s="19"/>
      <c r="FB537" s="19"/>
      <c r="FC537" s="19"/>
    </row>
    <row r="538" spans="1:159" x14ac:dyDescent="0.4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</row>
    <row r="539" spans="1:159" x14ac:dyDescent="0.4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</row>
    <row r="540" spans="1:159" x14ac:dyDescent="0.4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19"/>
      <c r="ED540" s="19"/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  <c r="ER540" s="19"/>
      <c r="ES540" s="19"/>
      <c r="ET540" s="19"/>
      <c r="EU540" s="19"/>
      <c r="EV540" s="19"/>
      <c r="EW540" s="19"/>
      <c r="EX540" s="19"/>
      <c r="EY540" s="19"/>
      <c r="EZ540" s="19"/>
      <c r="FA540" s="19"/>
      <c r="FB540" s="19"/>
      <c r="FC540" s="19"/>
    </row>
    <row r="541" spans="1:159" x14ac:dyDescent="0.4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  <c r="ER541" s="19"/>
      <c r="ES541" s="19"/>
      <c r="ET541" s="19"/>
      <c r="EU541" s="19"/>
      <c r="EV541" s="19"/>
      <c r="EW541" s="19"/>
      <c r="EX541" s="19"/>
      <c r="EY541" s="19"/>
      <c r="EZ541" s="19"/>
      <c r="FA541" s="19"/>
      <c r="FB541" s="19"/>
      <c r="FC541" s="19"/>
    </row>
    <row r="542" spans="1:159" x14ac:dyDescent="0.4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  <c r="ER542" s="19"/>
      <c r="ES542" s="19"/>
      <c r="ET542" s="19"/>
      <c r="EU542" s="19"/>
      <c r="EV542" s="19"/>
      <c r="EW542" s="19"/>
      <c r="EX542" s="19"/>
      <c r="EY542" s="19"/>
      <c r="EZ542" s="19"/>
      <c r="FA542" s="19"/>
      <c r="FB542" s="19"/>
      <c r="FC542" s="19"/>
    </row>
    <row r="543" spans="1:159" x14ac:dyDescent="0.4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</row>
    <row r="544" spans="1:159" x14ac:dyDescent="0.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</row>
    <row r="545" spans="1:159" x14ac:dyDescent="0.4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</row>
    <row r="546" spans="1:159" x14ac:dyDescent="0.4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</row>
    <row r="547" spans="1:159" x14ac:dyDescent="0.4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</row>
    <row r="548" spans="1:159" x14ac:dyDescent="0.4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</row>
    <row r="549" spans="1:159" x14ac:dyDescent="0.4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</row>
    <row r="550" spans="1:159" x14ac:dyDescent="0.4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</row>
    <row r="551" spans="1:159" x14ac:dyDescent="0.4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</row>
    <row r="552" spans="1:159" x14ac:dyDescent="0.4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19"/>
      <c r="ES552" s="19"/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</row>
    <row r="553" spans="1:159" x14ac:dyDescent="0.4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</row>
    <row r="554" spans="1:159" x14ac:dyDescent="0.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</row>
    <row r="555" spans="1:159" x14ac:dyDescent="0.4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  <c r="ER555" s="19"/>
      <c r="ES555" s="19"/>
      <c r="ET555" s="19"/>
      <c r="EU555" s="19"/>
      <c r="EV555" s="19"/>
      <c r="EW555" s="19"/>
      <c r="EX555" s="19"/>
      <c r="EY555" s="19"/>
      <c r="EZ555" s="19"/>
      <c r="FA555" s="19"/>
      <c r="FB555" s="19"/>
      <c r="FC555" s="19"/>
    </row>
    <row r="556" spans="1:159" x14ac:dyDescent="0.4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19"/>
      <c r="EY556" s="19"/>
      <c r="EZ556" s="19"/>
      <c r="FA556" s="19"/>
      <c r="FB556" s="19"/>
      <c r="FC556" s="19"/>
    </row>
    <row r="557" spans="1:159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  <c r="ER557" s="19"/>
      <c r="ES557" s="19"/>
      <c r="ET557" s="19"/>
      <c r="EU557" s="19"/>
      <c r="EV557" s="19"/>
      <c r="EW557" s="19"/>
      <c r="EX557" s="19"/>
      <c r="EY557" s="19"/>
      <c r="EZ557" s="19"/>
      <c r="FA557" s="19"/>
      <c r="FB557" s="19"/>
      <c r="FC557" s="19"/>
    </row>
    <row r="558" spans="1:159" x14ac:dyDescent="0.4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</row>
    <row r="559" spans="1:159" x14ac:dyDescent="0.4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</row>
    <row r="560" spans="1:159" x14ac:dyDescent="0.4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  <c r="ER560" s="19"/>
      <c r="ES560" s="19"/>
      <c r="ET560" s="19"/>
      <c r="EU560" s="19"/>
      <c r="EV560" s="19"/>
      <c r="EW560" s="19"/>
      <c r="EX560" s="19"/>
      <c r="EY560" s="19"/>
      <c r="EZ560" s="19"/>
      <c r="FA560" s="19"/>
      <c r="FB560" s="19"/>
      <c r="FC560" s="19"/>
    </row>
    <row r="561" spans="1:159" x14ac:dyDescent="0.4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  <c r="ER561" s="19"/>
      <c r="ES561" s="19"/>
      <c r="ET561" s="19"/>
      <c r="EU561" s="19"/>
      <c r="EV561" s="19"/>
      <c r="EW561" s="19"/>
      <c r="EX561" s="19"/>
      <c r="EY561" s="19"/>
      <c r="EZ561" s="19"/>
      <c r="FA561" s="19"/>
      <c r="FB561" s="19"/>
      <c r="FC561" s="19"/>
    </row>
    <row r="562" spans="1:159" x14ac:dyDescent="0.4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  <c r="ER562" s="19"/>
      <c r="ES562" s="19"/>
      <c r="ET562" s="19"/>
      <c r="EU562" s="19"/>
      <c r="EV562" s="19"/>
      <c r="EW562" s="19"/>
      <c r="EX562" s="19"/>
      <c r="EY562" s="19"/>
      <c r="EZ562" s="19"/>
      <c r="FA562" s="19"/>
      <c r="FB562" s="19"/>
      <c r="FC562" s="19"/>
    </row>
    <row r="563" spans="1:159" x14ac:dyDescent="0.4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</row>
    <row r="564" spans="1:159" x14ac:dyDescent="0.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</row>
    <row r="565" spans="1:159" x14ac:dyDescent="0.4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19"/>
      <c r="DX565" s="19"/>
      <c r="DY565" s="19"/>
      <c r="DZ565" s="19"/>
      <c r="EA565" s="19"/>
      <c r="EB565" s="19"/>
      <c r="EC565" s="19"/>
      <c r="ED565" s="19"/>
      <c r="EE565" s="19"/>
      <c r="EF565" s="19"/>
      <c r="EG565" s="19"/>
      <c r="EH565" s="19"/>
      <c r="EI565" s="19"/>
      <c r="EJ565" s="19"/>
      <c r="EK565" s="19"/>
      <c r="EL565" s="19"/>
      <c r="EM565" s="19"/>
      <c r="EN565" s="19"/>
      <c r="EO565" s="19"/>
      <c r="EP565" s="19"/>
      <c r="EQ565" s="19"/>
      <c r="ER565" s="19"/>
      <c r="ES565" s="19"/>
      <c r="ET565" s="19"/>
      <c r="EU565" s="19"/>
      <c r="EV565" s="19"/>
      <c r="EW565" s="19"/>
      <c r="EX565" s="19"/>
      <c r="EY565" s="19"/>
      <c r="EZ565" s="19"/>
      <c r="FA565" s="19"/>
      <c r="FB565" s="19"/>
      <c r="FC565" s="19"/>
    </row>
    <row r="566" spans="1:159" x14ac:dyDescent="0.4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19"/>
      <c r="DX566" s="19"/>
      <c r="DY566" s="19"/>
      <c r="DZ566" s="19"/>
      <c r="EA566" s="19"/>
      <c r="EB566" s="19"/>
      <c r="EC566" s="19"/>
      <c r="ED566" s="19"/>
      <c r="EE566" s="19"/>
      <c r="EF566" s="19"/>
      <c r="EG566" s="19"/>
      <c r="EH566" s="19"/>
      <c r="EI566" s="19"/>
      <c r="EJ566" s="19"/>
      <c r="EK566" s="19"/>
      <c r="EL566" s="19"/>
      <c r="EM566" s="19"/>
      <c r="EN566" s="19"/>
      <c r="EO566" s="19"/>
      <c r="EP566" s="19"/>
      <c r="EQ566" s="19"/>
      <c r="ER566" s="19"/>
      <c r="ES566" s="19"/>
      <c r="ET566" s="19"/>
      <c r="EU566" s="19"/>
      <c r="EV566" s="19"/>
      <c r="EW566" s="19"/>
      <c r="EX566" s="19"/>
      <c r="EY566" s="19"/>
      <c r="EZ566" s="19"/>
      <c r="FA566" s="19"/>
      <c r="FB566" s="19"/>
      <c r="FC566" s="19"/>
    </row>
    <row r="567" spans="1:159" x14ac:dyDescent="0.4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19"/>
      <c r="DX567" s="19"/>
      <c r="DY567" s="19"/>
      <c r="DZ567" s="19"/>
      <c r="EA567" s="19"/>
      <c r="EB567" s="19"/>
      <c r="EC567" s="19"/>
      <c r="ED567" s="19"/>
      <c r="EE567" s="19"/>
      <c r="EF567" s="19"/>
      <c r="EG567" s="19"/>
      <c r="EH567" s="19"/>
      <c r="EI567" s="19"/>
      <c r="EJ567" s="19"/>
      <c r="EK567" s="19"/>
      <c r="EL567" s="19"/>
      <c r="EM567" s="19"/>
      <c r="EN567" s="19"/>
      <c r="EO567" s="19"/>
      <c r="EP567" s="19"/>
      <c r="EQ567" s="19"/>
      <c r="ER567" s="19"/>
      <c r="ES567" s="19"/>
      <c r="ET567" s="19"/>
      <c r="EU567" s="19"/>
      <c r="EV567" s="19"/>
      <c r="EW567" s="19"/>
      <c r="EX567" s="19"/>
      <c r="EY567" s="19"/>
      <c r="EZ567" s="19"/>
      <c r="FA567" s="19"/>
      <c r="FB567" s="19"/>
      <c r="FC567" s="19"/>
    </row>
    <row r="568" spans="1:159" x14ac:dyDescent="0.4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</row>
    <row r="569" spans="1:159" x14ac:dyDescent="0.4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</row>
    <row r="570" spans="1:159" x14ac:dyDescent="0.4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19"/>
      <c r="DX570" s="19"/>
      <c r="DY570" s="19"/>
      <c r="DZ570" s="19"/>
      <c r="EA570" s="19"/>
      <c r="EB570" s="19"/>
      <c r="EC570" s="19"/>
      <c r="ED570" s="19"/>
      <c r="EE570" s="19"/>
      <c r="EF570" s="19"/>
      <c r="EG570" s="19"/>
      <c r="EH570" s="19"/>
      <c r="EI570" s="19"/>
      <c r="EJ570" s="19"/>
      <c r="EK570" s="19"/>
      <c r="EL570" s="19"/>
      <c r="EM570" s="19"/>
      <c r="EN570" s="19"/>
      <c r="EO570" s="19"/>
      <c r="EP570" s="19"/>
      <c r="EQ570" s="19"/>
      <c r="ER570" s="19"/>
      <c r="ES570" s="19"/>
      <c r="ET570" s="19"/>
      <c r="EU570" s="19"/>
      <c r="EV570" s="19"/>
      <c r="EW570" s="19"/>
      <c r="EX570" s="19"/>
      <c r="EY570" s="19"/>
      <c r="EZ570" s="19"/>
      <c r="FA570" s="19"/>
      <c r="FB570" s="19"/>
      <c r="FC570" s="19"/>
    </row>
    <row r="571" spans="1:159" x14ac:dyDescent="0.4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19"/>
      <c r="DX571" s="19"/>
      <c r="DY571" s="19"/>
      <c r="DZ571" s="19"/>
      <c r="EA571" s="19"/>
      <c r="EB571" s="19"/>
      <c r="EC571" s="19"/>
      <c r="ED571" s="19"/>
      <c r="EE571" s="19"/>
      <c r="EF571" s="19"/>
      <c r="EG571" s="19"/>
      <c r="EH571" s="19"/>
      <c r="EI571" s="19"/>
      <c r="EJ571" s="19"/>
      <c r="EK571" s="19"/>
      <c r="EL571" s="19"/>
      <c r="EM571" s="19"/>
      <c r="EN571" s="19"/>
      <c r="EO571" s="19"/>
      <c r="EP571" s="19"/>
      <c r="EQ571" s="19"/>
      <c r="ER571" s="19"/>
      <c r="ES571" s="19"/>
      <c r="ET571" s="19"/>
      <c r="EU571" s="19"/>
      <c r="EV571" s="19"/>
      <c r="EW571" s="19"/>
      <c r="EX571" s="19"/>
      <c r="EY571" s="19"/>
      <c r="EZ571" s="19"/>
      <c r="FA571" s="19"/>
      <c r="FB571" s="19"/>
      <c r="FC571" s="19"/>
    </row>
    <row r="572" spans="1:159" x14ac:dyDescent="0.4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19"/>
      <c r="DX572" s="19"/>
      <c r="DY572" s="19"/>
      <c r="DZ572" s="19"/>
      <c r="EA572" s="19"/>
      <c r="EB572" s="19"/>
      <c r="EC572" s="19"/>
      <c r="ED572" s="19"/>
      <c r="EE572" s="19"/>
      <c r="EF572" s="19"/>
      <c r="EG572" s="19"/>
      <c r="EH572" s="19"/>
      <c r="EI572" s="19"/>
      <c r="EJ572" s="19"/>
      <c r="EK572" s="19"/>
      <c r="EL572" s="19"/>
      <c r="EM572" s="19"/>
      <c r="EN572" s="19"/>
      <c r="EO572" s="19"/>
      <c r="EP572" s="19"/>
      <c r="EQ572" s="19"/>
      <c r="ER572" s="19"/>
      <c r="ES572" s="19"/>
      <c r="ET572" s="19"/>
      <c r="EU572" s="19"/>
      <c r="EV572" s="19"/>
      <c r="EW572" s="19"/>
      <c r="EX572" s="19"/>
      <c r="EY572" s="19"/>
      <c r="EZ572" s="19"/>
      <c r="FA572" s="19"/>
      <c r="FB572" s="19"/>
      <c r="FC572" s="19"/>
    </row>
    <row r="573" spans="1:159" x14ac:dyDescent="0.4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19"/>
      <c r="ES573" s="19"/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</row>
    <row r="574" spans="1:159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  <c r="ER574" s="19"/>
      <c r="ES574" s="19"/>
      <c r="ET574" s="19"/>
      <c r="EU574" s="19"/>
      <c r="EV574" s="19"/>
      <c r="EW574" s="19"/>
      <c r="EX574" s="19"/>
      <c r="EY574" s="19"/>
      <c r="EZ574" s="19"/>
      <c r="FA574" s="19"/>
      <c r="FB574" s="19"/>
      <c r="FC574" s="19"/>
    </row>
    <row r="575" spans="1:159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  <c r="DQ575" s="19"/>
      <c r="DR575" s="19"/>
      <c r="DS575" s="19"/>
      <c r="DT575" s="19"/>
      <c r="DU575" s="19"/>
      <c r="DV575" s="19"/>
      <c r="DW575" s="19"/>
      <c r="DX575" s="19"/>
      <c r="DY575" s="19"/>
      <c r="DZ575" s="19"/>
      <c r="EA575" s="19"/>
      <c r="EB575" s="19"/>
      <c r="EC575" s="19"/>
      <c r="ED575" s="19"/>
      <c r="EE575" s="19"/>
      <c r="EF575" s="19"/>
      <c r="EG575" s="19"/>
      <c r="EH575" s="19"/>
      <c r="EI575" s="19"/>
      <c r="EJ575" s="19"/>
      <c r="EK575" s="19"/>
      <c r="EL575" s="19"/>
      <c r="EM575" s="19"/>
      <c r="EN575" s="19"/>
      <c r="EO575" s="19"/>
      <c r="EP575" s="19"/>
      <c r="EQ575" s="19"/>
      <c r="ER575" s="19"/>
      <c r="ES575" s="19"/>
      <c r="ET575" s="19"/>
      <c r="EU575" s="19"/>
      <c r="EV575" s="19"/>
      <c r="EW575" s="19"/>
      <c r="EX575" s="19"/>
      <c r="EY575" s="19"/>
      <c r="EZ575" s="19"/>
      <c r="FA575" s="19"/>
      <c r="FB575" s="19"/>
      <c r="FC575" s="19"/>
    </row>
    <row r="576" spans="1:159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19"/>
      <c r="DX576" s="19"/>
      <c r="DY576" s="19"/>
      <c r="DZ576" s="19"/>
      <c r="EA576" s="19"/>
      <c r="EB576" s="19"/>
      <c r="EC576" s="19"/>
      <c r="ED576" s="19"/>
      <c r="EE576" s="19"/>
      <c r="EF576" s="19"/>
      <c r="EG576" s="19"/>
      <c r="EH576" s="19"/>
      <c r="EI576" s="19"/>
      <c r="EJ576" s="19"/>
      <c r="EK576" s="19"/>
      <c r="EL576" s="19"/>
      <c r="EM576" s="19"/>
      <c r="EN576" s="19"/>
      <c r="EO576" s="19"/>
      <c r="EP576" s="19"/>
      <c r="EQ576" s="19"/>
      <c r="ER576" s="19"/>
      <c r="ES576" s="19"/>
      <c r="ET576" s="19"/>
      <c r="EU576" s="19"/>
      <c r="EV576" s="19"/>
      <c r="EW576" s="19"/>
      <c r="EX576" s="19"/>
      <c r="EY576" s="19"/>
      <c r="EZ576" s="19"/>
      <c r="FA576" s="19"/>
      <c r="FB576" s="19"/>
      <c r="FC576" s="19"/>
    </row>
    <row r="577" spans="1:159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  <c r="DQ577" s="19"/>
      <c r="DR577" s="19"/>
      <c r="DS577" s="19"/>
      <c r="DT577" s="19"/>
      <c r="DU577" s="19"/>
      <c r="DV577" s="19"/>
      <c r="DW577" s="19"/>
      <c r="DX577" s="19"/>
      <c r="DY577" s="19"/>
      <c r="DZ577" s="19"/>
      <c r="EA577" s="19"/>
      <c r="EB577" s="19"/>
      <c r="EC577" s="19"/>
      <c r="ED577" s="19"/>
      <c r="EE577" s="19"/>
      <c r="EF577" s="19"/>
      <c r="EG577" s="19"/>
      <c r="EH577" s="19"/>
      <c r="EI577" s="19"/>
      <c r="EJ577" s="19"/>
      <c r="EK577" s="19"/>
      <c r="EL577" s="19"/>
      <c r="EM577" s="19"/>
      <c r="EN577" s="19"/>
      <c r="EO577" s="19"/>
      <c r="EP577" s="19"/>
      <c r="EQ577" s="19"/>
      <c r="ER577" s="19"/>
      <c r="ES577" s="19"/>
      <c r="ET577" s="19"/>
      <c r="EU577" s="19"/>
      <c r="EV577" s="19"/>
      <c r="EW577" s="19"/>
      <c r="EX577" s="19"/>
      <c r="EY577" s="19"/>
      <c r="EZ577" s="19"/>
      <c r="FA577" s="19"/>
      <c r="FB577" s="19"/>
      <c r="FC577" s="19"/>
    </row>
    <row r="578" spans="1:159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  <c r="ER578" s="19"/>
      <c r="ES578" s="19"/>
      <c r="ET578" s="19"/>
      <c r="EU578" s="19"/>
      <c r="EV578" s="19"/>
      <c r="EW578" s="19"/>
      <c r="EX578" s="19"/>
      <c r="EY578" s="19"/>
      <c r="EZ578" s="19"/>
      <c r="FA578" s="19"/>
      <c r="FB578" s="19"/>
      <c r="FC578" s="19"/>
    </row>
    <row r="579" spans="1:159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</row>
    <row r="580" spans="1:159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  <c r="DQ580" s="19"/>
      <c r="DR580" s="19"/>
      <c r="DS580" s="19"/>
      <c r="DT580" s="19"/>
      <c r="DU580" s="19"/>
      <c r="DV580" s="19"/>
      <c r="DW580" s="19"/>
      <c r="DX580" s="19"/>
      <c r="DY580" s="19"/>
      <c r="DZ580" s="19"/>
      <c r="EA580" s="19"/>
      <c r="EB580" s="19"/>
      <c r="EC580" s="19"/>
      <c r="ED580" s="19"/>
      <c r="EE580" s="19"/>
      <c r="EF580" s="19"/>
      <c r="EG580" s="19"/>
      <c r="EH580" s="19"/>
      <c r="EI580" s="19"/>
      <c r="EJ580" s="19"/>
      <c r="EK580" s="19"/>
      <c r="EL580" s="19"/>
      <c r="EM580" s="19"/>
      <c r="EN580" s="19"/>
      <c r="EO580" s="19"/>
      <c r="EP580" s="19"/>
      <c r="EQ580" s="19"/>
      <c r="ER580" s="19"/>
      <c r="ES580" s="19"/>
      <c r="ET580" s="19"/>
      <c r="EU580" s="19"/>
      <c r="EV580" s="19"/>
      <c r="EW580" s="19"/>
      <c r="EX580" s="19"/>
      <c r="EY580" s="19"/>
      <c r="EZ580" s="19"/>
      <c r="FA580" s="19"/>
      <c r="FB580" s="19"/>
      <c r="FC580" s="19"/>
    </row>
    <row r="581" spans="1:159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19"/>
      <c r="DX581" s="19"/>
      <c r="DY581" s="19"/>
      <c r="DZ581" s="19"/>
      <c r="EA581" s="19"/>
      <c r="EB581" s="19"/>
      <c r="EC581" s="19"/>
      <c r="ED581" s="19"/>
      <c r="EE581" s="19"/>
      <c r="EF581" s="19"/>
      <c r="EG581" s="19"/>
      <c r="EH581" s="19"/>
      <c r="EI581" s="19"/>
      <c r="EJ581" s="19"/>
      <c r="EK581" s="19"/>
      <c r="EL581" s="19"/>
      <c r="EM581" s="19"/>
      <c r="EN581" s="19"/>
      <c r="EO581" s="19"/>
      <c r="EP581" s="19"/>
      <c r="EQ581" s="19"/>
      <c r="ER581" s="19"/>
      <c r="ES581" s="19"/>
      <c r="ET581" s="19"/>
      <c r="EU581" s="19"/>
      <c r="EV581" s="19"/>
      <c r="EW581" s="19"/>
      <c r="EX581" s="19"/>
      <c r="EY581" s="19"/>
      <c r="EZ581" s="19"/>
      <c r="FA581" s="19"/>
      <c r="FB581" s="19"/>
      <c r="FC581" s="19"/>
    </row>
    <row r="582" spans="1:159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19"/>
      <c r="DX582" s="19"/>
      <c r="DY582" s="19"/>
      <c r="DZ582" s="19"/>
      <c r="EA582" s="19"/>
      <c r="EB582" s="19"/>
      <c r="EC582" s="19"/>
      <c r="ED582" s="19"/>
      <c r="EE582" s="19"/>
      <c r="EF582" s="19"/>
      <c r="EG582" s="19"/>
      <c r="EH582" s="19"/>
      <c r="EI582" s="19"/>
      <c r="EJ582" s="19"/>
      <c r="EK582" s="19"/>
      <c r="EL582" s="19"/>
      <c r="EM582" s="19"/>
      <c r="EN582" s="19"/>
      <c r="EO582" s="19"/>
      <c r="EP582" s="19"/>
      <c r="EQ582" s="19"/>
      <c r="ER582" s="19"/>
      <c r="ES582" s="19"/>
      <c r="ET582" s="19"/>
      <c r="EU582" s="19"/>
      <c r="EV582" s="19"/>
      <c r="EW582" s="19"/>
      <c r="EX582" s="19"/>
      <c r="EY582" s="19"/>
      <c r="EZ582" s="19"/>
      <c r="FA582" s="19"/>
      <c r="FB582" s="19"/>
      <c r="FC582" s="19"/>
    </row>
    <row r="583" spans="1:159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19"/>
      <c r="ES583" s="19"/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</row>
    <row r="584" spans="1:159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  <c r="ER584" s="19"/>
      <c r="ES584" s="19"/>
      <c r="ET584" s="19"/>
      <c r="EU584" s="19"/>
      <c r="EV584" s="19"/>
      <c r="EW584" s="19"/>
      <c r="EX584" s="19"/>
      <c r="EY584" s="19"/>
      <c r="EZ584" s="19"/>
      <c r="FA584" s="19"/>
      <c r="FB584" s="19"/>
      <c r="FC584" s="19"/>
    </row>
    <row r="585" spans="1:159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19"/>
      <c r="DX585" s="19"/>
      <c r="DY585" s="19"/>
      <c r="DZ585" s="19"/>
      <c r="EA585" s="19"/>
      <c r="EB585" s="19"/>
      <c r="EC585" s="19"/>
      <c r="ED585" s="19"/>
      <c r="EE585" s="19"/>
      <c r="EF585" s="19"/>
      <c r="EG585" s="19"/>
      <c r="EH585" s="19"/>
      <c r="EI585" s="19"/>
      <c r="EJ585" s="19"/>
      <c r="EK585" s="19"/>
      <c r="EL585" s="19"/>
      <c r="EM585" s="19"/>
      <c r="EN585" s="19"/>
      <c r="EO585" s="19"/>
      <c r="EP585" s="19"/>
      <c r="EQ585" s="19"/>
      <c r="ER585" s="19"/>
      <c r="ES585" s="19"/>
      <c r="ET585" s="19"/>
      <c r="EU585" s="19"/>
      <c r="EV585" s="19"/>
      <c r="EW585" s="19"/>
      <c r="EX585" s="19"/>
      <c r="EY585" s="19"/>
      <c r="EZ585" s="19"/>
      <c r="FA585" s="19"/>
      <c r="FB585" s="19"/>
      <c r="FC585" s="19"/>
    </row>
    <row r="586" spans="1:159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19"/>
      <c r="DX586" s="19"/>
      <c r="DY586" s="19"/>
      <c r="DZ586" s="19"/>
      <c r="EA586" s="19"/>
      <c r="EB586" s="19"/>
      <c r="EC586" s="19"/>
      <c r="ED586" s="19"/>
      <c r="EE586" s="19"/>
      <c r="EF586" s="19"/>
      <c r="EG586" s="19"/>
      <c r="EH586" s="19"/>
      <c r="EI586" s="19"/>
      <c r="EJ586" s="19"/>
      <c r="EK586" s="19"/>
      <c r="EL586" s="19"/>
      <c r="EM586" s="19"/>
      <c r="EN586" s="19"/>
      <c r="EO586" s="19"/>
      <c r="EP586" s="19"/>
      <c r="EQ586" s="19"/>
      <c r="ER586" s="19"/>
      <c r="ES586" s="19"/>
      <c r="ET586" s="19"/>
      <c r="EU586" s="19"/>
      <c r="EV586" s="19"/>
      <c r="EW586" s="19"/>
      <c r="EX586" s="19"/>
      <c r="EY586" s="19"/>
      <c r="EZ586" s="19"/>
      <c r="FA586" s="19"/>
      <c r="FB586" s="19"/>
      <c r="FC586" s="19"/>
    </row>
    <row r="587" spans="1:159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  <c r="ER587" s="19"/>
      <c r="ES587" s="19"/>
      <c r="ET587" s="19"/>
      <c r="EU587" s="19"/>
      <c r="EV587" s="19"/>
      <c r="EW587" s="19"/>
      <c r="EX587" s="19"/>
      <c r="EY587" s="19"/>
      <c r="EZ587" s="19"/>
      <c r="FA587" s="19"/>
      <c r="FB587" s="19"/>
      <c r="FC587" s="19"/>
    </row>
    <row r="588" spans="1:159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</row>
    <row r="589" spans="1:159" x14ac:dyDescent="0.4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19"/>
      <c r="ES589" s="19"/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</row>
    <row r="590" spans="1:159" x14ac:dyDescent="0.4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19"/>
      <c r="DX590" s="19"/>
      <c r="DY590" s="19"/>
      <c r="DZ590" s="19"/>
      <c r="EA590" s="19"/>
      <c r="EB590" s="19"/>
      <c r="EC590" s="19"/>
      <c r="ED590" s="19"/>
      <c r="EE590" s="19"/>
      <c r="EF590" s="19"/>
      <c r="EG590" s="19"/>
      <c r="EH590" s="19"/>
      <c r="EI590" s="19"/>
      <c r="EJ590" s="19"/>
      <c r="EK590" s="19"/>
      <c r="EL590" s="19"/>
      <c r="EM590" s="19"/>
      <c r="EN590" s="19"/>
      <c r="EO590" s="19"/>
      <c r="EP590" s="19"/>
      <c r="EQ590" s="19"/>
      <c r="ER590" s="19"/>
      <c r="ES590" s="19"/>
      <c r="ET590" s="19"/>
      <c r="EU590" s="19"/>
      <c r="EV590" s="19"/>
      <c r="EW590" s="19"/>
      <c r="EX590" s="19"/>
      <c r="EY590" s="19"/>
      <c r="EZ590" s="19"/>
      <c r="FA590" s="19"/>
      <c r="FB590" s="19"/>
      <c r="FC590" s="19"/>
    </row>
    <row r="591" spans="1:159" x14ac:dyDescent="0.4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19"/>
      <c r="DX591" s="19"/>
      <c r="DY591" s="19"/>
      <c r="DZ591" s="19"/>
      <c r="EA591" s="19"/>
      <c r="EB591" s="19"/>
      <c r="EC591" s="19"/>
      <c r="ED591" s="19"/>
      <c r="EE591" s="19"/>
      <c r="EF591" s="19"/>
      <c r="EG591" s="19"/>
      <c r="EH591" s="19"/>
      <c r="EI591" s="19"/>
      <c r="EJ591" s="19"/>
      <c r="EK591" s="19"/>
      <c r="EL591" s="19"/>
      <c r="EM591" s="19"/>
      <c r="EN591" s="19"/>
      <c r="EO591" s="19"/>
      <c r="EP591" s="19"/>
      <c r="EQ591" s="19"/>
      <c r="ER591" s="19"/>
      <c r="ES591" s="19"/>
      <c r="ET591" s="19"/>
      <c r="EU591" s="19"/>
      <c r="EV591" s="19"/>
      <c r="EW591" s="19"/>
      <c r="EX591" s="19"/>
      <c r="EY591" s="19"/>
      <c r="EZ591" s="19"/>
      <c r="FA591" s="19"/>
      <c r="FB591" s="19"/>
      <c r="FC591" s="19"/>
    </row>
    <row r="592" spans="1:159" x14ac:dyDescent="0.4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19"/>
      <c r="DX592" s="19"/>
      <c r="DY592" s="19"/>
      <c r="DZ592" s="19"/>
      <c r="EA592" s="19"/>
      <c r="EB592" s="19"/>
      <c r="EC592" s="19"/>
      <c r="ED592" s="19"/>
      <c r="EE592" s="19"/>
      <c r="EF592" s="19"/>
      <c r="EG592" s="19"/>
      <c r="EH592" s="19"/>
      <c r="EI592" s="19"/>
      <c r="EJ592" s="19"/>
      <c r="EK592" s="19"/>
      <c r="EL592" s="19"/>
      <c r="EM592" s="19"/>
      <c r="EN592" s="19"/>
      <c r="EO592" s="19"/>
      <c r="EP592" s="19"/>
      <c r="EQ592" s="19"/>
      <c r="ER592" s="19"/>
      <c r="ES592" s="19"/>
      <c r="ET592" s="19"/>
      <c r="EU592" s="19"/>
      <c r="EV592" s="19"/>
      <c r="EW592" s="19"/>
      <c r="EX592" s="19"/>
      <c r="EY592" s="19"/>
      <c r="EZ592" s="19"/>
      <c r="FA592" s="19"/>
      <c r="FB592" s="19"/>
      <c r="FC592" s="19"/>
    </row>
    <row r="593" spans="1:159" x14ac:dyDescent="0.4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</row>
    <row r="594" spans="1:159" x14ac:dyDescent="0.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19"/>
      <c r="EY594" s="19"/>
      <c r="EZ594" s="19"/>
      <c r="FA594" s="19"/>
      <c r="FB594" s="19"/>
      <c r="FC594" s="19"/>
    </row>
    <row r="595" spans="1:159" x14ac:dyDescent="0.4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  <c r="DQ595" s="19"/>
      <c r="DR595" s="19"/>
      <c r="DS595" s="19"/>
      <c r="DT595" s="19"/>
      <c r="DU595" s="19"/>
      <c r="DV595" s="19"/>
      <c r="DW595" s="19"/>
      <c r="DX595" s="19"/>
      <c r="DY595" s="19"/>
      <c r="DZ595" s="19"/>
      <c r="EA595" s="19"/>
      <c r="EB595" s="19"/>
      <c r="EC595" s="19"/>
      <c r="ED595" s="19"/>
      <c r="EE595" s="19"/>
      <c r="EF595" s="19"/>
      <c r="EG595" s="19"/>
      <c r="EH595" s="19"/>
      <c r="EI595" s="19"/>
      <c r="EJ595" s="19"/>
      <c r="EK595" s="19"/>
      <c r="EL595" s="19"/>
      <c r="EM595" s="19"/>
      <c r="EN595" s="19"/>
      <c r="EO595" s="19"/>
      <c r="EP595" s="19"/>
      <c r="EQ595" s="19"/>
      <c r="ER595" s="19"/>
      <c r="ES595" s="19"/>
      <c r="ET595" s="19"/>
      <c r="EU595" s="19"/>
      <c r="EV595" s="19"/>
      <c r="EW595" s="19"/>
      <c r="EX595" s="19"/>
      <c r="EY595" s="19"/>
      <c r="EZ595" s="19"/>
      <c r="FA595" s="19"/>
      <c r="FB595" s="19"/>
      <c r="FC595" s="19"/>
    </row>
    <row r="596" spans="1:159" x14ac:dyDescent="0.4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  <c r="DQ596" s="19"/>
      <c r="DR596" s="19"/>
      <c r="DS596" s="19"/>
      <c r="DT596" s="19"/>
      <c r="DU596" s="19"/>
      <c r="DV596" s="19"/>
      <c r="DW596" s="19"/>
      <c r="DX596" s="19"/>
      <c r="DY596" s="19"/>
      <c r="DZ596" s="19"/>
      <c r="EA596" s="19"/>
      <c r="EB596" s="19"/>
      <c r="EC596" s="19"/>
      <c r="ED596" s="19"/>
      <c r="EE596" s="19"/>
      <c r="EF596" s="19"/>
      <c r="EG596" s="19"/>
      <c r="EH596" s="19"/>
      <c r="EI596" s="19"/>
      <c r="EJ596" s="19"/>
      <c r="EK596" s="19"/>
      <c r="EL596" s="19"/>
      <c r="EM596" s="19"/>
      <c r="EN596" s="19"/>
      <c r="EO596" s="19"/>
      <c r="EP596" s="19"/>
      <c r="EQ596" s="19"/>
      <c r="ER596" s="19"/>
      <c r="ES596" s="19"/>
      <c r="ET596" s="19"/>
      <c r="EU596" s="19"/>
      <c r="EV596" s="19"/>
      <c r="EW596" s="19"/>
      <c r="EX596" s="19"/>
      <c r="EY596" s="19"/>
      <c r="EZ596" s="19"/>
      <c r="FA596" s="19"/>
      <c r="FB596" s="19"/>
      <c r="FC596" s="19"/>
    </row>
    <row r="597" spans="1:159" x14ac:dyDescent="0.4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19"/>
      <c r="DX597" s="19"/>
      <c r="DY597" s="19"/>
      <c r="DZ597" s="19"/>
      <c r="EA597" s="19"/>
      <c r="EB597" s="19"/>
      <c r="EC597" s="19"/>
      <c r="ED597" s="19"/>
      <c r="EE597" s="19"/>
      <c r="EF597" s="19"/>
      <c r="EG597" s="19"/>
      <c r="EH597" s="19"/>
      <c r="EI597" s="19"/>
      <c r="EJ597" s="19"/>
      <c r="EK597" s="19"/>
      <c r="EL597" s="19"/>
      <c r="EM597" s="19"/>
      <c r="EN597" s="19"/>
      <c r="EO597" s="19"/>
      <c r="EP597" s="19"/>
      <c r="EQ597" s="19"/>
      <c r="ER597" s="19"/>
      <c r="ES597" s="19"/>
      <c r="ET597" s="19"/>
      <c r="EU597" s="19"/>
      <c r="EV597" s="19"/>
      <c r="EW597" s="19"/>
      <c r="EX597" s="19"/>
      <c r="EY597" s="19"/>
      <c r="EZ597" s="19"/>
      <c r="FA597" s="19"/>
      <c r="FB597" s="19"/>
      <c r="FC597" s="19"/>
    </row>
    <row r="598" spans="1:159" x14ac:dyDescent="0.4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  <c r="ER598" s="19"/>
      <c r="ES598" s="19"/>
      <c r="ET598" s="19"/>
      <c r="EU598" s="19"/>
      <c r="EV598" s="19"/>
      <c r="EW598" s="19"/>
      <c r="EX598" s="19"/>
      <c r="EY598" s="19"/>
      <c r="EZ598" s="19"/>
      <c r="FA598" s="19"/>
      <c r="FB598" s="19"/>
      <c r="FC598" s="19"/>
    </row>
    <row r="599" spans="1:159" x14ac:dyDescent="0.4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19"/>
      <c r="ES599" s="19"/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</row>
    <row r="600" spans="1:159" x14ac:dyDescent="0.4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19"/>
      <c r="DX600" s="19"/>
      <c r="DY600" s="19"/>
      <c r="DZ600" s="19"/>
      <c r="EA600" s="19"/>
      <c r="EB600" s="19"/>
      <c r="EC600" s="19"/>
      <c r="ED600" s="19"/>
      <c r="EE600" s="19"/>
      <c r="EF600" s="19"/>
      <c r="EG600" s="19"/>
      <c r="EH600" s="19"/>
      <c r="EI600" s="19"/>
      <c r="EJ600" s="19"/>
      <c r="EK600" s="19"/>
      <c r="EL600" s="19"/>
      <c r="EM600" s="19"/>
      <c r="EN600" s="19"/>
      <c r="EO600" s="19"/>
      <c r="EP600" s="19"/>
      <c r="EQ600" s="19"/>
      <c r="ER600" s="19"/>
      <c r="ES600" s="19"/>
      <c r="ET600" s="19"/>
      <c r="EU600" s="19"/>
      <c r="EV600" s="19"/>
      <c r="EW600" s="19"/>
      <c r="EX600" s="19"/>
      <c r="EY600" s="19"/>
      <c r="EZ600" s="19"/>
      <c r="FA600" s="19"/>
      <c r="FB600" s="19"/>
      <c r="FC600" s="19"/>
    </row>
    <row r="601" spans="1:159" x14ac:dyDescent="0.4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  <c r="DQ601" s="19"/>
      <c r="DR601" s="19"/>
      <c r="DS601" s="19"/>
      <c r="DT601" s="19"/>
      <c r="DU601" s="19"/>
      <c r="DV601" s="19"/>
      <c r="DW601" s="19"/>
      <c r="DX601" s="19"/>
      <c r="DY601" s="19"/>
      <c r="DZ601" s="19"/>
      <c r="EA601" s="19"/>
      <c r="EB601" s="19"/>
      <c r="EC601" s="19"/>
      <c r="ED601" s="19"/>
      <c r="EE601" s="19"/>
      <c r="EF601" s="19"/>
      <c r="EG601" s="19"/>
      <c r="EH601" s="19"/>
      <c r="EI601" s="19"/>
      <c r="EJ601" s="19"/>
      <c r="EK601" s="19"/>
      <c r="EL601" s="19"/>
      <c r="EM601" s="19"/>
      <c r="EN601" s="19"/>
      <c r="EO601" s="19"/>
      <c r="EP601" s="19"/>
      <c r="EQ601" s="19"/>
      <c r="ER601" s="19"/>
      <c r="ES601" s="19"/>
      <c r="ET601" s="19"/>
      <c r="EU601" s="19"/>
      <c r="EV601" s="19"/>
      <c r="EW601" s="19"/>
      <c r="EX601" s="19"/>
      <c r="EY601" s="19"/>
      <c r="EZ601" s="19"/>
      <c r="FA601" s="19"/>
      <c r="FB601" s="19"/>
      <c r="FC601" s="19"/>
    </row>
    <row r="602" spans="1:159" x14ac:dyDescent="0.4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  <c r="DQ602" s="19"/>
      <c r="DR602" s="19"/>
      <c r="DS602" s="19"/>
      <c r="DT602" s="19"/>
      <c r="DU602" s="19"/>
      <c r="DV602" s="19"/>
      <c r="DW602" s="19"/>
      <c r="DX602" s="19"/>
      <c r="DY602" s="19"/>
      <c r="DZ602" s="19"/>
      <c r="EA602" s="19"/>
      <c r="EB602" s="19"/>
      <c r="EC602" s="19"/>
      <c r="ED602" s="19"/>
      <c r="EE602" s="19"/>
      <c r="EF602" s="19"/>
      <c r="EG602" s="19"/>
      <c r="EH602" s="19"/>
      <c r="EI602" s="19"/>
      <c r="EJ602" s="19"/>
      <c r="EK602" s="19"/>
      <c r="EL602" s="19"/>
      <c r="EM602" s="19"/>
      <c r="EN602" s="19"/>
      <c r="EO602" s="19"/>
      <c r="EP602" s="19"/>
      <c r="EQ602" s="19"/>
      <c r="ER602" s="19"/>
      <c r="ES602" s="19"/>
      <c r="ET602" s="19"/>
      <c r="EU602" s="19"/>
      <c r="EV602" s="19"/>
      <c r="EW602" s="19"/>
      <c r="EX602" s="19"/>
      <c r="EY602" s="19"/>
      <c r="EZ602" s="19"/>
      <c r="FA602" s="19"/>
      <c r="FB602" s="19"/>
      <c r="FC602" s="19"/>
    </row>
    <row r="603" spans="1:159" x14ac:dyDescent="0.4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</row>
    <row r="604" spans="1:159" x14ac:dyDescent="0.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  <c r="ER604" s="19"/>
      <c r="ES604" s="19"/>
      <c r="ET604" s="19"/>
      <c r="EU604" s="19"/>
      <c r="EV604" s="19"/>
      <c r="EW604" s="19"/>
      <c r="EX604" s="19"/>
      <c r="EY604" s="19"/>
      <c r="EZ604" s="19"/>
      <c r="FA604" s="19"/>
      <c r="FB604" s="19"/>
      <c r="FC604" s="19"/>
    </row>
    <row r="605" spans="1:159" x14ac:dyDescent="0.4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  <c r="DQ605" s="19"/>
      <c r="DR605" s="19"/>
      <c r="DS605" s="19"/>
      <c r="DT605" s="19"/>
      <c r="DU605" s="19"/>
      <c r="DV605" s="19"/>
      <c r="DW605" s="19"/>
      <c r="DX605" s="19"/>
      <c r="DY605" s="19"/>
      <c r="DZ605" s="19"/>
      <c r="EA605" s="19"/>
      <c r="EB605" s="19"/>
      <c r="EC605" s="19"/>
      <c r="ED605" s="19"/>
      <c r="EE605" s="19"/>
      <c r="EF605" s="19"/>
      <c r="EG605" s="19"/>
      <c r="EH605" s="19"/>
      <c r="EI605" s="19"/>
      <c r="EJ605" s="19"/>
      <c r="EK605" s="19"/>
      <c r="EL605" s="19"/>
      <c r="EM605" s="19"/>
      <c r="EN605" s="19"/>
      <c r="EO605" s="19"/>
      <c r="EP605" s="19"/>
      <c r="EQ605" s="19"/>
      <c r="ER605" s="19"/>
      <c r="ES605" s="19"/>
      <c r="ET605" s="19"/>
      <c r="EU605" s="19"/>
      <c r="EV605" s="19"/>
      <c r="EW605" s="19"/>
      <c r="EX605" s="19"/>
      <c r="EY605" s="19"/>
      <c r="EZ605" s="19"/>
      <c r="FA605" s="19"/>
      <c r="FB605" s="19"/>
      <c r="FC605" s="19"/>
    </row>
    <row r="606" spans="1:159" x14ac:dyDescent="0.4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19"/>
      <c r="DX606" s="19"/>
      <c r="DY606" s="19"/>
      <c r="DZ606" s="19"/>
      <c r="EA606" s="19"/>
      <c r="EB606" s="19"/>
      <c r="EC606" s="19"/>
      <c r="ED606" s="19"/>
      <c r="EE606" s="19"/>
      <c r="EF606" s="19"/>
      <c r="EG606" s="19"/>
      <c r="EH606" s="19"/>
      <c r="EI606" s="19"/>
      <c r="EJ606" s="19"/>
      <c r="EK606" s="19"/>
      <c r="EL606" s="19"/>
      <c r="EM606" s="19"/>
      <c r="EN606" s="19"/>
      <c r="EO606" s="19"/>
      <c r="EP606" s="19"/>
      <c r="EQ606" s="19"/>
      <c r="ER606" s="19"/>
      <c r="ES606" s="19"/>
      <c r="ET606" s="19"/>
      <c r="EU606" s="19"/>
      <c r="EV606" s="19"/>
      <c r="EW606" s="19"/>
      <c r="EX606" s="19"/>
      <c r="EY606" s="19"/>
      <c r="EZ606" s="19"/>
      <c r="FA606" s="19"/>
      <c r="FB606" s="19"/>
      <c r="FC606" s="19"/>
    </row>
    <row r="607" spans="1:159" x14ac:dyDescent="0.4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19"/>
      <c r="ED607" s="19"/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  <c r="ER607" s="19"/>
      <c r="ES607" s="19"/>
      <c r="ET607" s="19"/>
      <c r="EU607" s="19"/>
      <c r="EV607" s="19"/>
      <c r="EW607" s="19"/>
      <c r="EX607" s="19"/>
      <c r="EY607" s="19"/>
      <c r="EZ607" s="19"/>
      <c r="FA607" s="19"/>
      <c r="FB607" s="19"/>
      <c r="FC607" s="19"/>
    </row>
    <row r="608" spans="1:159" x14ac:dyDescent="0.4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</row>
    <row r="609" spans="1:159" x14ac:dyDescent="0.4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19"/>
      <c r="ES609" s="19"/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</row>
    <row r="610" spans="1:159" x14ac:dyDescent="0.4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  <c r="DQ610" s="19"/>
      <c r="DR610" s="19"/>
      <c r="DS610" s="19"/>
      <c r="DT610" s="19"/>
      <c r="DU610" s="19"/>
      <c r="DV610" s="19"/>
      <c r="DW610" s="19"/>
      <c r="DX610" s="19"/>
      <c r="DY610" s="19"/>
      <c r="DZ610" s="19"/>
      <c r="EA610" s="19"/>
      <c r="EB610" s="19"/>
      <c r="EC610" s="19"/>
      <c r="ED610" s="19"/>
      <c r="EE610" s="19"/>
      <c r="EF610" s="19"/>
      <c r="EG610" s="19"/>
      <c r="EH610" s="19"/>
      <c r="EI610" s="19"/>
      <c r="EJ610" s="19"/>
      <c r="EK610" s="19"/>
      <c r="EL610" s="19"/>
      <c r="EM610" s="19"/>
      <c r="EN610" s="19"/>
      <c r="EO610" s="19"/>
      <c r="EP610" s="19"/>
      <c r="EQ610" s="19"/>
      <c r="ER610" s="19"/>
      <c r="ES610" s="19"/>
      <c r="ET610" s="19"/>
      <c r="EU610" s="19"/>
      <c r="EV610" s="19"/>
      <c r="EW610" s="19"/>
      <c r="EX610" s="19"/>
      <c r="EY610" s="19"/>
      <c r="EZ610" s="19"/>
      <c r="FA610" s="19"/>
      <c r="FB610" s="19"/>
      <c r="FC610" s="19"/>
    </row>
    <row r="611" spans="1:159" x14ac:dyDescent="0.4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  <c r="DQ611" s="19"/>
      <c r="DR611" s="19"/>
      <c r="DS611" s="19"/>
      <c r="DT611" s="19"/>
      <c r="DU611" s="19"/>
      <c r="DV611" s="19"/>
      <c r="DW611" s="19"/>
      <c r="DX611" s="19"/>
      <c r="DY611" s="19"/>
      <c r="DZ611" s="19"/>
      <c r="EA611" s="19"/>
      <c r="EB611" s="19"/>
      <c r="EC611" s="19"/>
      <c r="ED611" s="19"/>
      <c r="EE611" s="19"/>
      <c r="EF611" s="19"/>
      <c r="EG611" s="19"/>
      <c r="EH611" s="19"/>
      <c r="EI611" s="19"/>
      <c r="EJ611" s="19"/>
      <c r="EK611" s="19"/>
      <c r="EL611" s="19"/>
      <c r="EM611" s="19"/>
      <c r="EN611" s="19"/>
      <c r="EO611" s="19"/>
      <c r="EP611" s="19"/>
      <c r="EQ611" s="19"/>
      <c r="ER611" s="19"/>
      <c r="ES611" s="19"/>
      <c r="ET611" s="19"/>
      <c r="EU611" s="19"/>
      <c r="EV611" s="19"/>
      <c r="EW611" s="19"/>
      <c r="EX611" s="19"/>
      <c r="EY611" s="19"/>
      <c r="EZ611" s="19"/>
      <c r="FA611" s="19"/>
      <c r="FB611" s="19"/>
      <c r="FC611" s="19"/>
    </row>
    <row r="612" spans="1:159" x14ac:dyDescent="0.4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  <c r="DQ612" s="19"/>
      <c r="DR612" s="19"/>
      <c r="DS612" s="19"/>
      <c r="DT612" s="19"/>
      <c r="DU612" s="19"/>
      <c r="DV612" s="19"/>
      <c r="DW612" s="19"/>
      <c r="DX612" s="19"/>
      <c r="DY612" s="19"/>
      <c r="DZ612" s="19"/>
      <c r="EA612" s="19"/>
      <c r="EB612" s="19"/>
      <c r="EC612" s="19"/>
      <c r="ED612" s="19"/>
      <c r="EE612" s="19"/>
      <c r="EF612" s="19"/>
      <c r="EG612" s="19"/>
      <c r="EH612" s="19"/>
      <c r="EI612" s="19"/>
      <c r="EJ612" s="19"/>
      <c r="EK612" s="19"/>
      <c r="EL612" s="19"/>
      <c r="EM612" s="19"/>
      <c r="EN612" s="19"/>
      <c r="EO612" s="19"/>
      <c r="EP612" s="19"/>
      <c r="EQ612" s="19"/>
      <c r="ER612" s="19"/>
      <c r="ES612" s="19"/>
      <c r="ET612" s="19"/>
      <c r="EU612" s="19"/>
      <c r="EV612" s="19"/>
      <c r="EW612" s="19"/>
      <c r="EX612" s="19"/>
      <c r="EY612" s="19"/>
      <c r="EZ612" s="19"/>
      <c r="FA612" s="19"/>
      <c r="FB612" s="19"/>
      <c r="FC612" s="19"/>
    </row>
    <row r="613" spans="1:159" x14ac:dyDescent="0.4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  <c r="ER613" s="19"/>
      <c r="ES613" s="19"/>
      <c r="ET613" s="19"/>
      <c r="EU613" s="19"/>
      <c r="EV613" s="19"/>
      <c r="EW613" s="19"/>
      <c r="EX613" s="19"/>
      <c r="EY613" s="19"/>
      <c r="EZ613" s="19"/>
      <c r="FA613" s="19"/>
      <c r="FB613" s="19"/>
      <c r="FC613" s="19"/>
    </row>
    <row r="614" spans="1:159" x14ac:dyDescent="0.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  <c r="ER614" s="19"/>
      <c r="ES614" s="19"/>
      <c r="ET614" s="19"/>
      <c r="EU614" s="19"/>
      <c r="EV614" s="19"/>
      <c r="EW614" s="19"/>
      <c r="EX614" s="19"/>
      <c r="EY614" s="19"/>
      <c r="EZ614" s="19"/>
      <c r="FA614" s="19"/>
      <c r="FB614" s="19"/>
      <c r="FC614" s="19"/>
    </row>
    <row r="615" spans="1:159" x14ac:dyDescent="0.4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  <c r="DQ615" s="19"/>
      <c r="DR615" s="19"/>
      <c r="DS615" s="19"/>
      <c r="DT615" s="19"/>
      <c r="DU615" s="19"/>
      <c r="DV615" s="19"/>
      <c r="DW615" s="19"/>
      <c r="DX615" s="19"/>
      <c r="DY615" s="19"/>
      <c r="DZ615" s="19"/>
      <c r="EA615" s="19"/>
      <c r="EB615" s="19"/>
      <c r="EC615" s="19"/>
      <c r="ED615" s="19"/>
      <c r="EE615" s="19"/>
      <c r="EF615" s="19"/>
      <c r="EG615" s="19"/>
      <c r="EH615" s="19"/>
      <c r="EI615" s="19"/>
      <c r="EJ615" s="19"/>
      <c r="EK615" s="19"/>
      <c r="EL615" s="19"/>
      <c r="EM615" s="19"/>
      <c r="EN615" s="19"/>
      <c r="EO615" s="19"/>
      <c r="EP615" s="19"/>
      <c r="EQ615" s="19"/>
      <c r="ER615" s="19"/>
      <c r="ES615" s="19"/>
      <c r="ET615" s="19"/>
      <c r="EU615" s="19"/>
      <c r="EV615" s="19"/>
      <c r="EW615" s="19"/>
      <c r="EX615" s="19"/>
      <c r="EY615" s="19"/>
      <c r="EZ615" s="19"/>
      <c r="FA615" s="19"/>
      <c r="FB615" s="19"/>
      <c r="FC615" s="19"/>
    </row>
    <row r="616" spans="1:159" x14ac:dyDescent="0.4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  <c r="DQ616" s="19"/>
      <c r="DR616" s="19"/>
      <c r="DS616" s="19"/>
      <c r="DT616" s="19"/>
      <c r="DU616" s="19"/>
      <c r="DV616" s="19"/>
      <c r="DW616" s="19"/>
      <c r="DX616" s="19"/>
      <c r="DY616" s="19"/>
      <c r="DZ616" s="19"/>
      <c r="EA616" s="19"/>
      <c r="EB616" s="19"/>
      <c r="EC616" s="19"/>
      <c r="ED616" s="19"/>
      <c r="EE616" s="19"/>
      <c r="EF616" s="19"/>
      <c r="EG616" s="19"/>
      <c r="EH616" s="19"/>
      <c r="EI616" s="19"/>
      <c r="EJ616" s="19"/>
      <c r="EK616" s="19"/>
      <c r="EL616" s="19"/>
      <c r="EM616" s="19"/>
      <c r="EN616" s="19"/>
      <c r="EO616" s="19"/>
      <c r="EP616" s="19"/>
      <c r="EQ616" s="19"/>
      <c r="ER616" s="19"/>
      <c r="ES616" s="19"/>
      <c r="ET616" s="19"/>
      <c r="EU616" s="19"/>
      <c r="EV616" s="19"/>
      <c r="EW616" s="19"/>
      <c r="EX616" s="19"/>
      <c r="EY616" s="19"/>
      <c r="EZ616" s="19"/>
      <c r="FA616" s="19"/>
      <c r="FB616" s="19"/>
      <c r="FC616" s="19"/>
    </row>
    <row r="617" spans="1:159" x14ac:dyDescent="0.4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  <c r="DQ617" s="19"/>
      <c r="DR617" s="19"/>
      <c r="DS617" s="19"/>
      <c r="DT617" s="19"/>
      <c r="DU617" s="19"/>
      <c r="DV617" s="19"/>
      <c r="DW617" s="19"/>
      <c r="DX617" s="19"/>
      <c r="DY617" s="19"/>
      <c r="DZ617" s="19"/>
      <c r="EA617" s="19"/>
      <c r="EB617" s="19"/>
      <c r="EC617" s="19"/>
      <c r="ED617" s="19"/>
      <c r="EE617" s="19"/>
      <c r="EF617" s="19"/>
      <c r="EG617" s="19"/>
      <c r="EH617" s="19"/>
      <c r="EI617" s="19"/>
      <c r="EJ617" s="19"/>
      <c r="EK617" s="19"/>
      <c r="EL617" s="19"/>
      <c r="EM617" s="19"/>
      <c r="EN617" s="19"/>
      <c r="EO617" s="19"/>
      <c r="EP617" s="19"/>
      <c r="EQ617" s="19"/>
      <c r="ER617" s="19"/>
      <c r="ES617" s="19"/>
      <c r="ET617" s="19"/>
      <c r="EU617" s="19"/>
      <c r="EV617" s="19"/>
      <c r="EW617" s="19"/>
      <c r="EX617" s="19"/>
      <c r="EY617" s="19"/>
      <c r="EZ617" s="19"/>
      <c r="FA617" s="19"/>
      <c r="FB617" s="19"/>
      <c r="FC617" s="19"/>
    </row>
    <row r="618" spans="1:159" x14ac:dyDescent="0.4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  <c r="ER618" s="19"/>
      <c r="ES618" s="19"/>
      <c r="ET618" s="19"/>
      <c r="EU618" s="19"/>
      <c r="EV618" s="19"/>
      <c r="EW618" s="19"/>
      <c r="EX618" s="19"/>
      <c r="EY618" s="19"/>
      <c r="EZ618" s="19"/>
      <c r="FA618" s="19"/>
      <c r="FB618" s="19"/>
      <c r="FC618" s="19"/>
    </row>
    <row r="619" spans="1:159" x14ac:dyDescent="0.4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  <c r="ER619" s="19"/>
      <c r="ES619" s="19"/>
      <c r="ET619" s="19"/>
      <c r="EU619" s="19"/>
      <c r="EV619" s="19"/>
      <c r="EW619" s="19"/>
      <c r="EX619" s="19"/>
      <c r="EY619" s="19"/>
      <c r="EZ619" s="19"/>
      <c r="FA619" s="19"/>
      <c r="FB619" s="19"/>
      <c r="FC619" s="19"/>
    </row>
    <row r="620" spans="1:159" x14ac:dyDescent="0.4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  <c r="DQ620" s="19"/>
      <c r="DR620" s="19"/>
      <c r="DS620" s="19"/>
      <c r="DT620" s="19"/>
      <c r="DU620" s="19"/>
      <c r="DV620" s="19"/>
      <c r="DW620" s="19"/>
      <c r="DX620" s="19"/>
      <c r="DY620" s="19"/>
      <c r="DZ620" s="19"/>
      <c r="EA620" s="19"/>
      <c r="EB620" s="19"/>
      <c r="EC620" s="19"/>
      <c r="ED620" s="19"/>
      <c r="EE620" s="19"/>
      <c r="EF620" s="19"/>
      <c r="EG620" s="19"/>
      <c r="EH620" s="19"/>
      <c r="EI620" s="19"/>
      <c r="EJ620" s="19"/>
      <c r="EK620" s="19"/>
      <c r="EL620" s="19"/>
      <c r="EM620" s="19"/>
      <c r="EN620" s="19"/>
      <c r="EO620" s="19"/>
      <c r="EP620" s="19"/>
      <c r="EQ620" s="19"/>
      <c r="ER620" s="19"/>
      <c r="ES620" s="19"/>
      <c r="ET620" s="19"/>
      <c r="EU620" s="19"/>
      <c r="EV620" s="19"/>
      <c r="EW620" s="19"/>
      <c r="EX620" s="19"/>
      <c r="EY620" s="19"/>
      <c r="EZ620" s="19"/>
      <c r="FA620" s="19"/>
      <c r="FB620" s="19"/>
      <c r="FC620" s="19"/>
    </row>
    <row r="621" spans="1:159" x14ac:dyDescent="0.4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  <c r="DQ621" s="19"/>
      <c r="DR621" s="19"/>
      <c r="DS621" s="19"/>
      <c r="DT621" s="19"/>
      <c r="DU621" s="19"/>
      <c r="DV621" s="19"/>
      <c r="DW621" s="19"/>
      <c r="DX621" s="19"/>
      <c r="DY621" s="19"/>
      <c r="DZ621" s="19"/>
      <c r="EA621" s="19"/>
      <c r="EB621" s="19"/>
      <c r="EC621" s="19"/>
      <c r="ED621" s="19"/>
      <c r="EE621" s="19"/>
      <c r="EF621" s="19"/>
      <c r="EG621" s="19"/>
      <c r="EH621" s="19"/>
      <c r="EI621" s="19"/>
      <c r="EJ621" s="19"/>
      <c r="EK621" s="19"/>
      <c r="EL621" s="19"/>
      <c r="EM621" s="19"/>
      <c r="EN621" s="19"/>
      <c r="EO621" s="19"/>
      <c r="EP621" s="19"/>
      <c r="EQ621" s="19"/>
      <c r="ER621" s="19"/>
      <c r="ES621" s="19"/>
      <c r="ET621" s="19"/>
      <c r="EU621" s="19"/>
      <c r="EV621" s="19"/>
      <c r="EW621" s="19"/>
      <c r="EX621" s="19"/>
      <c r="EY621" s="19"/>
      <c r="EZ621" s="19"/>
      <c r="FA621" s="19"/>
      <c r="FB621" s="19"/>
      <c r="FC621" s="19"/>
    </row>
    <row r="622" spans="1:159" x14ac:dyDescent="0.4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  <c r="DQ622" s="19"/>
      <c r="DR622" s="19"/>
      <c r="DS622" s="19"/>
      <c r="DT622" s="19"/>
      <c r="DU622" s="19"/>
      <c r="DV622" s="19"/>
      <c r="DW622" s="19"/>
      <c r="DX622" s="19"/>
      <c r="DY622" s="19"/>
      <c r="DZ622" s="19"/>
      <c r="EA622" s="19"/>
      <c r="EB622" s="19"/>
      <c r="EC622" s="19"/>
      <c r="ED622" s="19"/>
      <c r="EE622" s="19"/>
      <c r="EF622" s="19"/>
      <c r="EG622" s="19"/>
      <c r="EH622" s="19"/>
      <c r="EI622" s="19"/>
      <c r="EJ622" s="19"/>
      <c r="EK622" s="19"/>
      <c r="EL622" s="19"/>
      <c r="EM622" s="19"/>
      <c r="EN622" s="19"/>
      <c r="EO622" s="19"/>
      <c r="EP622" s="19"/>
      <c r="EQ622" s="19"/>
      <c r="ER622" s="19"/>
      <c r="ES622" s="19"/>
      <c r="ET622" s="19"/>
      <c r="EU622" s="19"/>
      <c r="EV622" s="19"/>
      <c r="EW622" s="19"/>
      <c r="EX622" s="19"/>
      <c r="EY622" s="19"/>
      <c r="EZ622" s="19"/>
      <c r="FA622" s="19"/>
      <c r="FB622" s="19"/>
      <c r="FC622" s="19"/>
    </row>
    <row r="623" spans="1:159" x14ac:dyDescent="0.4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19"/>
      <c r="EY623" s="19"/>
      <c r="EZ623" s="19"/>
      <c r="FA623" s="19"/>
      <c r="FB623" s="19"/>
      <c r="FC623" s="19"/>
    </row>
    <row r="624" spans="1:159" x14ac:dyDescent="0.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19"/>
      <c r="ES624" s="19"/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</row>
    <row r="625" spans="1:159" x14ac:dyDescent="0.4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  <c r="DQ625" s="19"/>
      <c r="DR625" s="19"/>
      <c r="DS625" s="19"/>
      <c r="DT625" s="19"/>
      <c r="DU625" s="19"/>
      <c r="DV625" s="19"/>
      <c r="DW625" s="19"/>
      <c r="DX625" s="19"/>
      <c r="DY625" s="19"/>
      <c r="DZ625" s="19"/>
      <c r="EA625" s="19"/>
      <c r="EB625" s="19"/>
      <c r="EC625" s="19"/>
      <c r="ED625" s="19"/>
      <c r="EE625" s="19"/>
      <c r="EF625" s="19"/>
      <c r="EG625" s="19"/>
      <c r="EH625" s="19"/>
      <c r="EI625" s="19"/>
      <c r="EJ625" s="19"/>
      <c r="EK625" s="19"/>
      <c r="EL625" s="19"/>
      <c r="EM625" s="19"/>
      <c r="EN625" s="19"/>
      <c r="EO625" s="19"/>
      <c r="EP625" s="19"/>
      <c r="EQ625" s="19"/>
      <c r="ER625" s="19"/>
      <c r="ES625" s="19"/>
      <c r="ET625" s="19"/>
      <c r="EU625" s="19"/>
      <c r="EV625" s="19"/>
      <c r="EW625" s="19"/>
      <c r="EX625" s="19"/>
      <c r="EY625" s="19"/>
      <c r="EZ625" s="19"/>
      <c r="FA625" s="19"/>
      <c r="FB625" s="19"/>
      <c r="FC625" s="19"/>
    </row>
    <row r="626" spans="1:159" x14ac:dyDescent="0.4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19"/>
      <c r="DX626" s="19"/>
      <c r="DY626" s="19"/>
      <c r="DZ626" s="19"/>
      <c r="EA626" s="19"/>
      <c r="EB626" s="19"/>
      <c r="EC626" s="19"/>
      <c r="ED626" s="19"/>
      <c r="EE626" s="19"/>
      <c r="EF626" s="19"/>
      <c r="EG626" s="19"/>
      <c r="EH626" s="19"/>
      <c r="EI626" s="19"/>
      <c r="EJ626" s="19"/>
      <c r="EK626" s="19"/>
      <c r="EL626" s="19"/>
      <c r="EM626" s="19"/>
      <c r="EN626" s="19"/>
      <c r="EO626" s="19"/>
      <c r="EP626" s="19"/>
      <c r="EQ626" s="19"/>
      <c r="ER626" s="19"/>
      <c r="ES626" s="19"/>
      <c r="ET626" s="19"/>
      <c r="EU626" s="19"/>
      <c r="EV626" s="19"/>
      <c r="EW626" s="19"/>
      <c r="EX626" s="19"/>
      <c r="EY626" s="19"/>
      <c r="EZ626" s="19"/>
      <c r="FA626" s="19"/>
      <c r="FB626" s="19"/>
      <c r="FC626" s="19"/>
    </row>
    <row r="627" spans="1:159" x14ac:dyDescent="0.4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  <c r="DQ627" s="19"/>
      <c r="DR627" s="19"/>
      <c r="DS627" s="19"/>
      <c r="DT627" s="19"/>
      <c r="DU627" s="19"/>
      <c r="DV627" s="19"/>
      <c r="DW627" s="19"/>
      <c r="DX627" s="19"/>
      <c r="DY627" s="19"/>
      <c r="DZ627" s="19"/>
      <c r="EA627" s="19"/>
      <c r="EB627" s="19"/>
      <c r="EC627" s="19"/>
      <c r="ED627" s="19"/>
      <c r="EE627" s="19"/>
      <c r="EF627" s="19"/>
      <c r="EG627" s="19"/>
      <c r="EH627" s="19"/>
      <c r="EI627" s="19"/>
      <c r="EJ627" s="19"/>
      <c r="EK627" s="19"/>
      <c r="EL627" s="19"/>
      <c r="EM627" s="19"/>
      <c r="EN627" s="19"/>
      <c r="EO627" s="19"/>
      <c r="EP627" s="19"/>
      <c r="EQ627" s="19"/>
      <c r="ER627" s="19"/>
      <c r="ES627" s="19"/>
      <c r="ET627" s="19"/>
      <c r="EU627" s="19"/>
      <c r="EV627" s="19"/>
      <c r="EW627" s="19"/>
      <c r="EX627" s="19"/>
      <c r="EY627" s="19"/>
      <c r="EZ627" s="19"/>
      <c r="FA627" s="19"/>
      <c r="FB627" s="19"/>
      <c r="FC627" s="19"/>
    </row>
    <row r="628" spans="1:159" x14ac:dyDescent="0.4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19"/>
      <c r="ES628" s="19"/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</row>
    <row r="629" spans="1:159" x14ac:dyDescent="0.4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</row>
    <row r="630" spans="1:159" x14ac:dyDescent="0.4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19"/>
      <c r="DX630" s="19"/>
      <c r="DY630" s="19"/>
      <c r="DZ630" s="19"/>
      <c r="EA630" s="19"/>
      <c r="EB630" s="19"/>
      <c r="EC630" s="19"/>
      <c r="ED630" s="19"/>
      <c r="EE630" s="19"/>
      <c r="EF630" s="19"/>
      <c r="EG630" s="19"/>
      <c r="EH630" s="19"/>
      <c r="EI630" s="19"/>
      <c r="EJ630" s="19"/>
      <c r="EK630" s="19"/>
      <c r="EL630" s="19"/>
      <c r="EM630" s="19"/>
      <c r="EN630" s="19"/>
      <c r="EO630" s="19"/>
      <c r="EP630" s="19"/>
      <c r="EQ630" s="19"/>
      <c r="ER630" s="19"/>
      <c r="ES630" s="19"/>
      <c r="ET630" s="19"/>
      <c r="EU630" s="19"/>
      <c r="EV630" s="19"/>
      <c r="EW630" s="19"/>
      <c r="EX630" s="19"/>
      <c r="EY630" s="19"/>
      <c r="EZ630" s="19"/>
      <c r="FA630" s="19"/>
      <c r="FB630" s="19"/>
      <c r="FC630" s="19"/>
    </row>
    <row r="631" spans="1:159" x14ac:dyDescent="0.4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19"/>
      <c r="DX631" s="19"/>
      <c r="DY631" s="19"/>
      <c r="DZ631" s="19"/>
      <c r="EA631" s="19"/>
      <c r="EB631" s="19"/>
      <c r="EC631" s="19"/>
      <c r="ED631" s="19"/>
      <c r="EE631" s="19"/>
      <c r="EF631" s="19"/>
      <c r="EG631" s="19"/>
      <c r="EH631" s="19"/>
      <c r="EI631" s="19"/>
      <c r="EJ631" s="19"/>
      <c r="EK631" s="19"/>
      <c r="EL631" s="19"/>
      <c r="EM631" s="19"/>
      <c r="EN631" s="19"/>
      <c r="EO631" s="19"/>
      <c r="EP631" s="19"/>
      <c r="EQ631" s="19"/>
      <c r="ER631" s="19"/>
      <c r="ES631" s="19"/>
      <c r="ET631" s="19"/>
      <c r="EU631" s="19"/>
      <c r="EV631" s="19"/>
      <c r="EW631" s="19"/>
      <c r="EX631" s="19"/>
      <c r="EY631" s="19"/>
      <c r="EZ631" s="19"/>
      <c r="FA631" s="19"/>
      <c r="FB631" s="19"/>
      <c r="FC631" s="19"/>
    </row>
    <row r="632" spans="1:159" x14ac:dyDescent="0.4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19"/>
      <c r="DX632" s="19"/>
      <c r="DY632" s="19"/>
      <c r="DZ632" s="19"/>
      <c r="EA632" s="19"/>
      <c r="EB632" s="19"/>
      <c r="EC632" s="19"/>
      <c r="ED632" s="19"/>
      <c r="EE632" s="19"/>
      <c r="EF632" s="19"/>
      <c r="EG632" s="19"/>
      <c r="EH632" s="19"/>
      <c r="EI632" s="19"/>
      <c r="EJ632" s="19"/>
      <c r="EK632" s="19"/>
      <c r="EL632" s="19"/>
      <c r="EM632" s="19"/>
      <c r="EN632" s="19"/>
      <c r="EO632" s="19"/>
      <c r="EP632" s="19"/>
      <c r="EQ632" s="19"/>
      <c r="ER632" s="19"/>
      <c r="ES632" s="19"/>
      <c r="ET632" s="19"/>
      <c r="EU632" s="19"/>
      <c r="EV632" s="19"/>
      <c r="EW632" s="19"/>
      <c r="EX632" s="19"/>
      <c r="EY632" s="19"/>
      <c r="EZ632" s="19"/>
      <c r="FA632" s="19"/>
      <c r="FB632" s="19"/>
      <c r="FC632" s="19"/>
    </row>
    <row r="633" spans="1:159" x14ac:dyDescent="0.4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  <c r="EX633" s="19"/>
      <c r="EY633" s="19"/>
      <c r="EZ633" s="19"/>
      <c r="FA633" s="19"/>
      <c r="FB633" s="19"/>
      <c r="FC633" s="19"/>
    </row>
    <row r="634" spans="1:159" x14ac:dyDescent="0.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19"/>
      <c r="ES634" s="19"/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</row>
    <row r="635" spans="1:159" x14ac:dyDescent="0.4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19"/>
      <c r="DX635" s="19"/>
      <c r="DY635" s="19"/>
      <c r="DZ635" s="19"/>
      <c r="EA635" s="19"/>
      <c r="EB635" s="19"/>
      <c r="EC635" s="19"/>
      <c r="ED635" s="19"/>
      <c r="EE635" s="19"/>
      <c r="EF635" s="19"/>
      <c r="EG635" s="19"/>
      <c r="EH635" s="19"/>
      <c r="EI635" s="19"/>
      <c r="EJ635" s="19"/>
      <c r="EK635" s="19"/>
      <c r="EL635" s="19"/>
      <c r="EM635" s="19"/>
      <c r="EN635" s="19"/>
      <c r="EO635" s="19"/>
      <c r="EP635" s="19"/>
      <c r="EQ635" s="19"/>
      <c r="ER635" s="19"/>
      <c r="ES635" s="19"/>
      <c r="ET635" s="19"/>
      <c r="EU635" s="19"/>
      <c r="EV635" s="19"/>
      <c r="EW635" s="19"/>
      <c r="EX635" s="19"/>
      <c r="EY635" s="19"/>
      <c r="EZ635" s="19"/>
      <c r="FA635" s="19"/>
      <c r="FB635" s="19"/>
      <c r="FC635" s="19"/>
    </row>
    <row r="636" spans="1:159" x14ac:dyDescent="0.4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  <c r="DQ636" s="19"/>
      <c r="DR636" s="19"/>
      <c r="DS636" s="19"/>
      <c r="DT636" s="19"/>
      <c r="DU636" s="19"/>
      <c r="DV636" s="19"/>
      <c r="DW636" s="19"/>
      <c r="DX636" s="19"/>
      <c r="DY636" s="19"/>
      <c r="DZ636" s="19"/>
      <c r="EA636" s="19"/>
      <c r="EB636" s="19"/>
      <c r="EC636" s="19"/>
      <c r="ED636" s="19"/>
      <c r="EE636" s="19"/>
      <c r="EF636" s="19"/>
      <c r="EG636" s="19"/>
      <c r="EH636" s="19"/>
      <c r="EI636" s="19"/>
      <c r="EJ636" s="19"/>
      <c r="EK636" s="19"/>
      <c r="EL636" s="19"/>
      <c r="EM636" s="19"/>
      <c r="EN636" s="19"/>
      <c r="EO636" s="19"/>
      <c r="EP636" s="19"/>
      <c r="EQ636" s="19"/>
      <c r="ER636" s="19"/>
      <c r="ES636" s="19"/>
      <c r="ET636" s="19"/>
      <c r="EU636" s="19"/>
      <c r="EV636" s="19"/>
      <c r="EW636" s="19"/>
      <c r="EX636" s="19"/>
      <c r="EY636" s="19"/>
      <c r="EZ636" s="19"/>
      <c r="FA636" s="19"/>
      <c r="FB636" s="19"/>
      <c r="FC636" s="19"/>
    </row>
    <row r="637" spans="1:159" x14ac:dyDescent="0.4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  <c r="DQ637" s="19"/>
      <c r="DR637" s="19"/>
      <c r="DS637" s="19"/>
      <c r="DT637" s="19"/>
      <c r="DU637" s="19"/>
      <c r="DV637" s="19"/>
      <c r="DW637" s="19"/>
      <c r="DX637" s="19"/>
      <c r="DY637" s="19"/>
      <c r="DZ637" s="19"/>
      <c r="EA637" s="19"/>
      <c r="EB637" s="19"/>
      <c r="EC637" s="19"/>
      <c r="ED637" s="19"/>
      <c r="EE637" s="19"/>
      <c r="EF637" s="19"/>
      <c r="EG637" s="19"/>
      <c r="EH637" s="19"/>
      <c r="EI637" s="19"/>
      <c r="EJ637" s="19"/>
      <c r="EK637" s="19"/>
      <c r="EL637" s="19"/>
      <c r="EM637" s="19"/>
      <c r="EN637" s="19"/>
      <c r="EO637" s="19"/>
      <c r="EP637" s="19"/>
      <c r="EQ637" s="19"/>
      <c r="ER637" s="19"/>
      <c r="ES637" s="19"/>
      <c r="ET637" s="19"/>
      <c r="EU637" s="19"/>
      <c r="EV637" s="19"/>
      <c r="EW637" s="19"/>
      <c r="EX637" s="19"/>
      <c r="EY637" s="19"/>
      <c r="EZ637" s="19"/>
      <c r="FA637" s="19"/>
      <c r="FB637" s="19"/>
      <c r="FC637" s="19"/>
    </row>
    <row r="638" spans="1:159" x14ac:dyDescent="0.4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</row>
    <row r="639" spans="1:159" x14ac:dyDescent="0.4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  <c r="ER639" s="19"/>
      <c r="ES639" s="19"/>
      <c r="ET639" s="19"/>
      <c r="EU639" s="19"/>
      <c r="EV639" s="19"/>
      <c r="EW639" s="19"/>
      <c r="EX639" s="19"/>
      <c r="EY639" s="19"/>
      <c r="EZ639" s="19"/>
      <c r="FA639" s="19"/>
      <c r="FB639" s="19"/>
      <c r="FC639" s="19"/>
    </row>
    <row r="640" spans="1:159" x14ac:dyDescent="0.4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  <c r="DQ640" s="19"/>
      <c r="DR640" s="19"/>
      <c r="DS640" s="19"/>
      <c r="DT640" s="19"/>
      <c r="DU640" s="19"/>
      <c r="DV640" s="19"/>
      <c r="DW640" s="19"/>
      <c r="DX640" s="19"/>
      <c r="DY640" s="19"/>
      <c r="DZ640" s="19"/>
      <c r="EA640" s="19"/>
      <c r="EB640" s="19"/>
      <c r="EC640" s="19"/>
      <c r="ED640" s="19"/>
      <c r="EE640" s="19"/>
      <c r="EF640" s="19"/>
      <c r="EG640" s="19"/>
      <c r="EH640" s="19"/>
      <c r="EI640" s="19"/>
      <c r="EJ640" s="19"/>
      <c r="EK640" s="19"/>
      <c r="EL640" s="19"/>
      <c r="EM640" s="19"/>
      <c r="EN640" s="19"/>
      <c r="EO640" s="19"/>
      <c r="EP640" s="19"/>
      <c r="EQ640" s="19"/>
      <c r="ER640" s="19"/>
      <c r="ES640" s="19"/>
      <c r="ET640" s="19"/>
      <c r="EU640" s="19"/>
      <c r="EV640" s="19"/>
      <c r="EW640" s="19"/>
      <c r="EX640" s="19"/>
      <c r="EY640" s="19"/>
      <c r="EZ640" s="19"/>
      <c r="FA640" s="19"/>
      <c r="FB640" s="19"/>
      <c r="FC640" s="19"/>
    </row>
    <row r="641" spans="1:159" x14ac:dyDescent="0.4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19"/>
      <c r="DX641" s="19"/>
      <c r="DY641" s="19"/>
      <c r="DZ641" s="19"/>
      <c r="EA641" s="19"/>
      <c r="EB641" s="19"/>
      <c r="EC641" s="19"/>
      <c r="ED641" s="19"/>
      <c r="EE641" s="19"/>
      <c r="EF641" s="19"/>
      <c r="EG641" s="19"/>
      <c r="EH641" s="19"/>
      <c r="EI641" s="19"/>
      <c r="EJ641" s="19"/>
      <c r="EK641" s="19"/>
      <c r="EL641" s="19"/>
      <c r="EM641" s="19"/>
      <c r="EN641" s="19"/>
      <c r="EO641" s="19"/>
      <c r="EP641" s="19"/>
      <c r="EQ641" s="19"/>
      <c r="ER641" s="19"/>
      <c r="ES641" s="19"/>
      <c r="ET641" s="19"/>
      <c r="EU641" s="19"/>
      <c r="EV641" s="19"/>
      <c r="EW641" s="19"/>
      <c r="EX641" s="19"/>
      <c r="EY641" s="19"/>
      <c r="EZ641" s="19"/>
      <c r="FA641" s="19"/>
      <c r="FB641" s="19"/>
      <c r="FC641" s="19"/>
    </row>
    <row r="642" spans="1:159" x14ac:dyDescent="0.4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  <c r="DQ642" s="19"/>
      <c r="DR642" s="19"/>
      <c r="DS642" s="19"/>
      <c r="DT642" s="19"/>
      <c r="DU642" s="19"/>
      <c r="DV642" s="19"/>
      <c r="DW642" s="19"/>
      <c r="DX642" s="19"/>
      <c r="DY642" s="19"/>
      <c r="DZ642" s="19"/>
      <c r="EA642" s="19"/>
      <c r="EB642" s="19"/>
      <c r="EC642" s="19"/>
      <c r="ED642" s="19"/>
      <c r="EE642" s="19"/>
      <c r="EF642" s="19"/>
      <c r="EG642" s="19"/>
      <c r="EH642" s="19"/>
      <c r="EI642" s="19"/>
      <c r="EJ642" s="19"/>
      <c r="EK642" s="19"/>
      <c r="EL642" s="19"/>
      <c r="EM642" s="19"/>
      <c r="EN642" s="19"/>
      <c r="EO642" s="19"/>
      <c r="EP642" s="19"/>
      <c r="EQ642" s="19"/>
      <c r="ER642" s="19"/>
      <c r="ES642" s="19"/>
      <c r="ET642" s="19"/>
      <c r="EU642" s="19"/>
      <c r="EV642" s="19"/>
      <c r="EW642" s="19"/>
      <c r="EX642" s="19"/>
      <c r="EY642" s="19"/>
      <c r="EZ642" s="19"/>
      <c r="FA642" s="19"/>
      <c r="FB642" s="19"/>
      <c r="FC642" s="19"/>
    </row>
    <row r="643" spans="1:159" x14ac:dyDescent="0.4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  <c r="ER643" s="19"/>
      <c r="ES643" s="19"/>
      <c r="ET643" s="19"/>
      <c r="EU643" s="19"/>
      <c r="EV643" s="19"/>
      <c r="EW643" s="19"/>
      <c r="EX643" s="19"/>
      <c r="EY643" s="19"/>
      <c r="EZ643" s="19"/>
      <c r="FA643" s="19"/>
      <c r="FB643" s="19"/>
      <c r="FC643" s="19"/>
    </row>
    <row r="644" spans="1:159" x14ac:dyDescent="0.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</row>
    <row r="645" spans="1:159" x14ac:dyDescent="0.4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  <c r="DQ645" s="19"/>
      <c r="DR645" s="19"/>
      <c r="DS645" s="19"/>
      <c r="DT645" s="19"/>
      <c r="DU645" s="19"/>
      <c r="DV645" s="19"/>
      <c r="DW645" s="19"/>
      <c r="DX645" s="19"/>
      <c r="DY645" s="19"/>
      <c r="DZ645" s="19"/>
      <c r="EA645" s="19"/>
      <c r="EB645" s="19"/>
      <c r="EC645" s="19"/>
      <c r="ED645" s="19"/>
      <c r="EE645" s="19"/>
      <c r="EF645" s="19"/>
      <c r="EG645" s="19"/>
      <c r="EH645" s="19"/>
      <c r="EI645" s="19"/>
      <c r="EJ645" s="19"/>
      <c r="EK645" s="19"/>
      <c r="EL645" s="19"/>
      <c r="EM645" s="19"/>
      <c r="EN645" s="19"/>
      <c r="EO645" s="19"/>
      <c r="EP645" s="19"/>
      <c r="EQ645" s="19"/>
      <c r="ER645" s="19"/>
      <c r="ES645" s="19"/>
      <c r="ET645" s="19"/>
      <c r="EU645" s="19"/>
      <c r="EV645" s="19"/>
      <c r="EW645" s="19"/>
      <c r="EX645" s="19"/>
      <c r="EY645" s="19"/>
      <c r="EZ645" s="19"/>
      <c r="FA645" s="19"/>
      <c r="FB645" s="19"/>
      <c r="FC645" s="19"/>
    </row>
    <row r="646" spans="1:159" x14ac:dyDescent="0.4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  <c r="DQ646" s="19"/>
      <c r="DR646" s="19"/>
      <c r="DS646" s="19"/>
      <c r="DT646" s="19"/>
      <c r="DU646" s="19"/>
      <c r="DV646" s="19"/>
      <c r="DW646" s="19"/>
      <c r="DX646" s="19"/>
      <c r="DY646" s="19"/>
      <c r="DZ646" s="19"/>
      <c r="EA646" s="19"/>
      <c r="EB646" s="19"/>
      <c r="EC646" s="19"/>
      <c r="ED646" s="19"/>
      <c r="EE646" s="19"/>
      <c r="EF646" s="19"/>
      <c r="EG646" s="19"/>
      <c r="EH646" s="19"/>
      <c r="EI646" s="19"/>
      <c r="EJ646" s="19"/>
      <c r="EK646" s="19"/>
      <c r="EL646" s="19"/>
      <c r="EM646" s="19"/>
      <c r="EN646" s="19"/>
      <c r="EO646" s="19"/>
      <c r="EP646" s="19"/>
      <c r="EQ646" s="19"/>
      <c r="ER646" s="19"/>
      <c r="ES646" s="19"/>
      <c r="ET646" s="19"/>
      <c r="EU646" s="19"/>
      <c r="EV646" s="19"/>
      <c r="EW646" s="19"/>
      <c r="EX646" s="19"/>
      <c r="EY646" s="19"/>
      <c r="EZ646" s="19"/>
      <c r="FA646" s="19"/>
      <c r="FB646" s="19"/>
      <c r="FC646" s="19"/>
    </row>
    <row r="647" spans="1:159" x14ac:dyDescent="0.4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  <c r="ER647" s="19"/>
      <c r="ES647" s="19"/>
      <c r="ET647" s="19"/>
      <c r="EU647" s="19"/>
      <c r="EV647" s="19"/>
      <c r="EW647" s="19"/>
      <c r="EX647" s="19"/>
      <c r="EY647" s="19"/>
      <c r="EZ647" s="19"/>
      <c r="FA647" s="19"/>
      <c r="FB647" s="19"/>
      <c r="FC647" s="19"/>
    </row>
    <row r="648" spans="1:159" x14ac:dyDescent="0.4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19"/>
      <c r="ES648" s="19"/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</row>
    <row r="649" spans="1:159" x14ac:dyDescent="0.4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</row>
    <row r="650" spans="1:159" x14ac:dyDescent="0.4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19"/>
      <c r="DX650" s="19"/>
      <c r="DY650" s="19"/>
      <c r="DZ650" s="19"/>
      <c r="EA650" s="19"/>
      <c r="EB650" s="19"/>
      <c r="EC650" s="19"/>
      <c r="ED650" s="19"/>
      <c r="EE650" s="19"/>
      <c r="EF650" s="19"/>
      <c r="EG650" s="19"/>
      <c r="EH650" s="19"/>
      <c r="EI650" s="19"/>
      <c r="EJ650" s="19"/>
      <c r="EK650" s="19"/>
      <c r="EL650" s="19"/>
      <c r="EM650" s="19"/>
      <c r="EN650" s="19"/>
      <c r="EO650" s="19"/>
      <c r="EP650" s="19"/>
      <c r="EQ650" s="19"/>
      <c r="ER650" s="19"/>
      <c r="ES650" s="19"/>
      <c r="ET650" s="19"/>
      <c r="EU650" s="19"/>
      <c r="EV650" s="19"/>
      <c r="EW650" s="19"/>
      <c r="EX650" s="19"/>
      <c r="EY650" s="19"/>
      <c r="EZ650" s="19"/>
      <c r="FA650" s="19"/>
      <c r="FB650" s="19"/>
      <c r="FC650" s="19"/>
    </row>
    <row r="651" spans="1:159" x14ac:dyDescent="0.4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  <c r="DQ651" s="19"/>
      <c r="DR651" s="19"/>
      <c r="DS651" s="19"/>
      <c r="DT651" s="19"/>
      <c r="DU651" s="19"/>
      <c r="DV651" s="19"/>
      <c r="DW651" s="19"/>
      <c r="DX651" s="19"/>
      <c r="DY651" s="19"/>
      <c r="DZ651" s="19"/>
      <c r="EA651" s="19"/>
      <c r="EB651" s="19"/>
      <c r="EC651" s="19"/>
      <c r="ED651" s="19"/>
      <c r="EE651" s="19"/>
      <c r="EF651" s="19"/>
      <c r="EG651" s="19"/>
      <c r="EH651" s="19"/>
      <c r="EI651" s="19"/>
      <c r="EJ651" s="19"/>
      <c r="EK651" s="19"/>
      <c r="EL651" s="19"/>
      <c r="EM651" s="19"/>
      <c r="EN651" s="19"/>
      <c r="EO651" s="19"/>
      <c r="EP651" s="19"/>
      <c r="EQ651" s="19"/>
      <c r="ER651" s="19"/>
      <c r="ES651" s="19"/>
      <c r="ET651" s="19"/>
      <c r="EU651" s="19"/>
      <c r="EV651" s="19"/>
      <c r="EW651" s="19"/>
      <c r="EX651" s="19"/>
      <c r="EY651" s="19"/>
      <c r="EZ651" s="19"/>
      <c r="FA651" s="19"/>
      <c r="FB651" s="19"/>
      <c r="FC651" s="19"/>
    </row>
    <row r="652" spans="1:159" x14ac:dyDescent="0.4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  <c r="DQ652" s="19"/>
      <c r="DR652" s="19"/>
      <c r="DS652" s="19"/>
      <c r="DT652" s="19"/>
      <c r="DU652" s="19"/>
      <c r="DV652" s="19"/>
      <c r="DW652" s="19"/>
      <c r="DX652" s="19"/>
      <c r="DY652" s="19"/>
      <c r="DZ652" s="19"/>
      <c r="EA652" s="19"/>
      <c r="EB652" s="19"/>
      <c r="EC652" s="19"/>
      <c r="ED652" s="19"/>
      <c r="EE652" s="19"/>
      <c r="EF652" s="19"/>
      <c r="EG652" s="19"/>
      <c r="EH652" s="19"/>
      <c r="EI652" s="19"/>
      <c r="EJ652" s="19"/>
      <c r="EK652" s="19"/>
      <c r="EL652" s="19"/>
      <c r="EM652" s="19"/>
      <c r="EN652" s="19"/>
      <c r="EO652" s="19"/>
      <c r="EP652" s="19"/>
      <c r="EQ652" s="19"/>
      <c r="ER652" s="19"/>
      <c r="ES652" s="19"/>
      <c r="ET652" s="19"/>
      <c r="EU652" s="19"/>
      <c r="EV652" s="19"/>
      <c r="EW652" s="19"/>
      <c r="EX652" s="19"/>
      <c r="EY652" s="19"/>
      <c r="EZ652" s="19"/>
      <c r="FA652" s="19"/>
      <c r="FB652" s="19"/>
      <c r="FC652" s="19"/>
    </row>
    <row r="653" spans="1:159" x14ac:dyDescent="0.4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19"/>
      <c r="EY653" s="19"/>
      <c r="EZ653" s="19"/>
      <c r="FA653" s="19"/>
      <c r="FB653" s="19"/>
      <c r="FC653" s="19"/>
    </row>
    <row r="654" spans="1:159" x14ac:dyDescent="0.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19"/>
      <c r="ES654" s="19"/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</row>
    <row r="655" spans="1:159" x14ac:dyDescent="0.4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  <c r="DK655" s="19"/>
      <c r="DL655" s="19"/>
      <c r="DM655" s="19"/>
      <c r="DN655" s="19"/>
      <c r="DO655" s="19"/>
      <c r="DP655" s="19"/>
      <c r="DQ655" s="19"/>
      <c r="DR655" s="19"/>
      <c r="DS655" s="19"/>
      <c r="DT655" s="19"/>
      <c r="DU655" s="19"/>
      <c r="DV655" s="19"/>
      <c r="DW655" s="19"/>
      <c r="DX655" s="19"/>
      <c r="DY655" s="19"/>
      <c r="DZ655" s="19"/>
      <c r="EA655" s="19"/>
      <c r="EB655" s="19"/>
      <c r="EC655" s="19"/>
      <c r="ED655" s="19"/>
      <c r="EE655" s="19"/>
      <c r="EF655" s="19"/>
      <c r="EG655" s="19"/>
      <c r="EH655" s="19"/>
      <c r="EI655" s="19"/>
      <c r="EJ655" s="19"/>
      <c r="EK655" s="19"/>
      <c r="EL655" s="19"/>
      <c r="EM655" s="19"/>
      <c r="EN655" s="19"/>
      <c r="EO655" s="19"/>
      <c r="EP655" s="19"/>
      <c r="EQ655" s="19"/>
      <c r="ER655" s="19"/>
      <c r="ES655" s="19"/>
      <c r="ET655" s="19"/>
      <c r="EU655" s="19"/>
      <c r="EV655" s="19"/>
      <c r="EW655" s="19"/>
      <c r="EX655" s="19"/>
      <c r="EY655" s="19"/>
      <c r="EZ655" s="19"/>
      <c r="FA655" s="19"/>
      <c r="FB655" s="19"/>
      <c r="FC655" s="19"/>
    </row>
    <row r="656" spans="1:159" x14ac:dyDescent="0.4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19"/>
      <c r="DO656" s="19"/>
      <c r="DP656" s="19"/>
      <c r="DQ656" s="19"/>
      <c r="DR656" s="19"/>
      <c r="DS656" s="19"/>
      <c r="DT656" s="19"/>
      <c r="DU656" s="19"/>
      <c r="DV656" s="19"/>
      <c r="DW656" s="19"/>
      <c r="DX656" s="19"/>
      <c r="DY656" s="19"/>
      <c r="DZ656" s="19"/>
      <c r="EA656" s="19"/>
      <c r="EB656" s="19"/>
      <c r="EC656" s="19"/>
      <c r="ED656" s="19"/>
      <c r="EE656" s="19"/>
      <c r="EF656" s="19"/>
      <c r="EG656" s="19"/>
      <c r="EH656" s="19"/>
      <c r="EI656" s="19"/>
      <c r="EJ656" s="19"/>
      <c r="EK656" s="19"/>
      <c r="EL656" s="19"/>
      <c r="EM656" s="19"/>
      <c r="EN656" s="19"/>
      <c r="EO656" s="19"/>
      <c r="EP656" s="19"/>
      <c r="EQ656" s="19"/>
      <c r="ER656" s="19"/>
      <c r="ES656" s="19"/>
      <c r="ET656" s="19"/>
      <c r="EU656" s="19"/>
      <c r="EV656" s="19"/>
      <c r="EW656" s="19"/>
      <c r="EX656" s="19"/>
      <c r="EY656" s="19"/>
      <c r="EZ656" s="19"/>
      <c r="FA656" s="19"/>
      <c r="FB656" s="19"/>
      <c r="FC656" s="19"/>
    </row>
    <row r="657" spans="1:159" x14ac:dyDescent="0.4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  <c r="DK657" s="19"/>
      <c r="DL657" s="19"/>
      <c r="DM657" s="19"/>
      <c r="DN657" s="19"/>
      <c r="DO657" s="19"/>
      <c r="DP657" s="19"/>
      <c r="DQ657" s="19"/>
      <c r="DR657" s="19"/>
      <c r="DS657" s="19"/>
      <c r="DT657" s="19"/>
      <c r="DU657" s="19"/>
      <c r="DV657" s="19"/>
      <c r="DW657" s="19"/>
      <c r="DX657" s="19"/>
      <c r="DY657" s="19"/>
      <c r="DZ657" s="19"/>
      <c r="EA657" s="19"/>
      <c r="EB657" s="19"/>
      <c r="EC657" s="19"/>
      <c r="ED657" s="19"/>
      <c r="EE657" s="19"/>
      <c r="EF657" s="19"/>
      <c r="EG657" s="19"/>
      <c r="EH657" s="19"/>
      <c r="EI657" s="19"/>
      <c r="EJ657" s="19"/>
      <c r="EK657" s="19"/>
      <c r="EL657" s="19"/>
      <c r="EM657" s="19"/>
      <c r="EN657" s="19"/>
      <c r="EO657" s="19"/>
      <c r="EP657" s="19"/>
      <c r="EQ657" s="19"/>
      <c r="ER657" s="19"/>
      <c r="ES657" s="19"/>
      <c r="ET657" s="19"/>
      <c r="EU657" s="19"/>
      <c r="EV657" s="19"/>
      <c r="EW657" s="19"/>
      <c r="EX657" s="19"/>
      <c r="EY657" s="19"/>
      <c r="EZ657" s="19"/>
      <c r="FA657" s="19"/>
      <c r="FB657" s="19"/>
      <c r="FC657" s="19"/>
    </row>
    <row r="658" spans="1:159" x14ac:dyDescent="0.4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19"/>
      <c r="ED658" s="19"/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  <c r="ER658" s="19"/>
      <c r="ES658" s="19"/>
      <c r="ET658" s="19"/>
      <c r="EU658" s="19"/>
      <c r="EV658" s="19"/>
      <c r="EW658" s="19"/>
      <c r="EX658" s="19"/>
      <c r="EY658" s="19"/>
      <c r="EZ658" s="19"/>
      <c r="FA658" s="19"/>
      <c r="FB658" s="19"/>
      <c r="FC658" s="19"/>
    </row>
    <row r="659" spans="1:159" x14ac:dyDescent="0.4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19"/>
      <c r="DX659" s="19"/>
      <c r="DY659" s="19"/>
      <c r="DZ659" s="19"/>
      <c r="EA659" s="19"/>
      <c r="EB659" s="19"/>
      <c r="EC659" s="19"/>
      <c r="ED659" s="19"/>
      <c r="EE659" s="19"/>
      <c r="EF659" s="19"/>
      <c r="EG659" s="19"/>
      <c r="EH659" s="19"/>
      <c r="EI659" s="19"/>
      <c r="EJ659" s="19"/>
      <c r="EK659" s="19"/>
      <c r="EL659" s="19"/>
      <c r="EM659" s="19"/>
      <c r="EN659" s="19"/>
      <c r="EO659" s="19"/>
      <c r="EP659" s="19"/>
      <c r="EQ659" s="19"/>
      <c r="ER659" s="19"/>
      <c r="ES659" s="19"/>
      <c r="ET659" s="19"/>
      <c r="EU659" s="19"/>
      <c r="EV659" s="19"/>
      <c r="EW659" s="19"/>
      <c r="EX659" s="19"/>
      <c r="EY659" s="19"/>
      <c r="EZ659" s="19"/>
      <c r="FA659" s="19"/>
      <c r="FB659" s="19"/>
      <c r="FC659" s="19"/>
    </row>
    <row r="660" spans="1:159" x14ac:dyDescent="0.4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  <c r="DK660" s="19"/>
      <c r="DL660" s="19"/>
      <c r="DM660" s="19"/>
      <c r="DN660" s="19"/>
      <c r="DO660" s="19"/>
      <c r="DP660" s="19"/>
      <c r="DQ660" s="19"/>
      <c r="DR660" s="19"/>
      <c r="DS660" s="19"/>
      <c r="DT660" s="19"/>
      <c r="DU660" s="19"/>
      <c r="DV660" s="19"/>
      <c r="DW660" s="19"/>
      <c r="DX660" s="19"/>
      <c r="DY660" s="19"/>
      <c r="DZ660" s="19"/>
      <c r="EA660" s="19"/>
      <c r="EB660" s="19"/>
      <c r="EC660" s="19"/>
      <c r="ED660" s="19"/>
      <c r="EE660" s="19"/>
      <c r="EF660" s="19"/>
      <c r="EG660" s="19"/>
      <c r="EH660" s="19"/>
      <c r="EI660" s="19"/>
      <c r="EJ660" s="19"/>
      <c r="EK660" s="19"/>
      <c r="EL660" s="19"/>
      <c r="EM660" s="19"/>
      <c r="EN660" s="19"/>
      <c r="EO660" s="19"/>
      <c r="EP660" s="19"/>
      <c r="EQ660" s="19"/>
      <c r="ER660" s="19"/>
      <c r="ES660" s="19"/>
      <c r="ET660" s="19"/>
      <c r="EU660" s="19"/>
      <c r="EV660" s="19"/>
      <c r="EW660" s="19"/>
      <c r="EX660" s="19"/>
      <c r="EY660" s="19"/>
      <c r="EZ660" s="19"/>
      <c r="FA660" s="19"/>
      <c r="FB660" s="19"/>
      <c r="FC660" s="19"/>
    </row>
    <row r="661" spans="1:159" x14ac:dyDescent="0.4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  <c r="DK661" s="19"/>
      <c r="DL661" s="19"/>
      <c r="DM661" s="19"/>
      <c r="DN661" s="19"/>
      <c r="DO661" s="19"/>
      <c r="DP661" s="19"/>
      <c r="DQ661" s="19"/>
      <c r="DR661" s="19"/>
      <c r="DS661" s="19"/>
      <c r="DT661" s="19"/>
      <c r="DU661" s="19"/>
      <c r="DV661" s="19"/>
      <c r="DW661" s="19"/>
      <c r="DX661" s="19"/>
      <c r="DY661" s="19"/>
      <c r="DZ661" s="19"/>
      <c r="EA661" s="19"/>
      <c r="EB661" s="19"/>
      <c r="EC661" s="19"/>
      <c r="ED661" s="19"/>
      <c r="EE661" s="19"/>
      <c r="EF661" s="19"/>
      <c r="EG661" s="19"/>
      <c r="EH661" s="19"/>
      <c r="EI661" s="19"/>
      <c r="EJ661" s="19"/>
      <c r="EK661" s="19"/>
      <c r="EL661" s="19"/>
      <c r="EM661" s="19"/>
      <c r="EN661" s="19"/>
      <c r="EO661" s="19"/>
      <c r="EP661" s="19"/>
      <c r="EQ661" s="19"/>
      <c r="ER661" s="19"/>
      <c r="ES661" s="19"/>
      <c r="ET661" s="19"/>
      <c r="EU661" s="19"/>
      <c r="EV661" s="19"/>
      <c r="EW661" s="19"/>
      <c r="EX661" s="19"/>
      <c r="EY661" s="19"/>
      <c r="EZ661" s="19"/>
      <c r="FA661" s="19"/>
      <c r="FB661" s="19"/>
      <c r="FC661" s="19"/>
    </row>
    <row r="662" spans="1:159" x14ac:dyDescent="0.4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  <c r="DK662" s="19"/>
      <c r="DL662" s="19"/>
      <c r="DM662" s="19"/>
      <c r="DN662" s="19"/>
      <c r="DO662" s="19"/>
      <c r="DP662" s="19"/>
      <c r="DQ662" s="19"/>
      <c r="DR662" s="19"/>
      <c r="DS662" s="19"/>
      <c r="DT662" s="19"/>
      <c r="DU662" s="19"/>
      <c r="DV662" s="19"/>
      <c r="DW662" s="19"/>
      <c r="DX662" s="19"/>
      <c r="DY662" s="19"/>
      <c r="DZ662" s="19"/>
      <c r="EA662" s="19"/>
      <c r="EB662" s="19"/>
      <c r="EC662" s="19"/>
      <c r="ED662" s="19"/>
      <c r="EE662" s="19"/>
      <c r="EF662" s="19"/>
      <c r="EG662" s="19"/>
      <c r="EH662" s="19"/>
      <c r="EI662" s="19"/>
      <c r="EJ662" s="19"/>
      <c r="EK662" s="19"/>
      <c r="EL662" s="19"/>
      <c r="EM662" s="19"/>
      <c r="EN662" s="19"/>
      <c r="EO662" s="19"/>
      <c r="EP662" s="19"/>
      <c r="EQ662" s="19"/>
      <c r="ER662" s="19"/>
      <c r="ES662" s="19"/>
      <c r="ET662" s="19"/>
      <c r="EU662" s="19"/>
      <c r="EV662" s="19"/>
      <c r="EW662" s="19"/>
      <c r="EX662" s="19"/>
      <c r="EY662" s="19"/>
      <c r="EZ662" s="19"/>
      <c r="FA662" s="19"/>
      <c r="FB662" s="19"/>
      <c r="FC662" s="19"/>
    </row>
    <row r="663" spans="1:159" x14ac:dyDescent="0.4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19"/>
      <c r="DX663" s="19"/>
      <c r="DY663" s="19"/>
      <c r="DZ663" s="19"/>
      <c r="EA663" s="19"/>
      <c r="EB663" s="19"/>
      <c r="EC663" s="19"/>
      <c r="ED663" s="19"/>
      <c r="EE663" s="19"/>
      <c r="EF663" s="19"/>
      <c r="EG663" s="19"/>
      <c r="EH663" s="19"/>
      <c r="EI663" s="19"/>
      <c r="EJ663" s="19"/>
      <c r="EK663" s="19"/>
      <c r="EL663" s="19"/>
      <c r="EM663" s="19"/>
      <c r="EN663" s="19"/>
      <c r="EO663" s="19"/>
      <c r="EP663" s="19"/>
      <c r="EQ663" s="19"/>
      <c r="ER663" s="19"/>
      <c r="ES663" s="19"/>
      <c r="ET663" s="19"/>
      <c r="EU663" s="19"/>
      <c r="EV663" s="19"/>
      <c r="EW663" s="19"/>
      <c r="EX663" s="19"/>
      <c r="EY663" s="19"/>
      <c r="EZ663" s="19"/>
      <c r="FA663" s="19"/>
      <c r="FB663" s="19"/>
      <c r="FC663" s="19"/>
    </row>
    <row r="664" spans="1:159" x14ac:dyDescent="0.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19"/>
      <c r="ED664" s="19"/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  <c r="ER664" s="19"/>
      <c r="ES664" s="19"/>
      <c r="ET664" s="19"/>
      <c r="EU664" s="19"/>
      <c r="EV664" s="19"/>
      <c r="EW664" s="19"/>
      <c r="EX664" s="19"/>
      <c r="EY664" s="19"/>
      <c r="EZ664" s="19"/>
      <c r="FA664" s="19"/>
      <c r="FB664" s="19"/>
      <c r="FC664" s="19"/>
    </row>
    <row r="665" spans="1:159" x14ac:dyDescent="0.4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  <c r="DK665" s="19"/>
      <c r="DL665" s="19"/>
      <c r="DM665" s="19"/>
      <c r="DN665" s="19"/>
      <c r="DO665" s="19"/>
      <c r="DP665" s="19"/>
      <c r="DQ665" s="19"/>
      <c r="DR665" s="19"/>
      <c r="DS665" s="19"/>
      <c r="DT665" s="19"/>
      <c r="DU665" s="19"/>
      <c r="DV665" s="19"/>
      <c r="DW665" s="19"/>
      <c r="DX665" s="19"/>
      <c r="DY665" s="19"/>
      <c r="DZ665" s="19"/>
      <c r="EA665" s="19"/>
      <c r="EB665" s="19"/>
      <c r="EC665" s="19"/>
      <c r="ED665" s="19"/>
      <c r="EE665" s="19"/>
      <c r="EF665" s="19"/>
      <c r="EG665" s="19"/>
      <c r="EH665" s="19"/>
      <c r="EI665" s="19"/>
      <c r="EJ665" s="19"/>
      <c r="EK665" s="19"/>
      <c r="EL665" s="19"/>
      <c r="EM665" s="19"/>
      <c r="EN665" s="19"/>
      <c r="EO665" s="19"/>
      <c r="EP665" s="19"/>
      <c r="EQ665" s="19"/>
      <c r="ER665" s="19"/>
      <c r="ES665" s="19"/>
      <c r="ET665" s="19"/>
      <c r="EU665" s="19"/>
      <c r="EV665" s="19"/>
      <c r="EW665" s="19"/>
      <c r="EX665" s="19"/>
      <c r="EY665" s="19"/>
      <c r="EZ665" s="19"/>
      <c r="FA665" s="19"/>
      <c r="FB665" s="19"/>
      <c r="FC665" s="19"/>
    </row>
    <row r="666" spans="1:159" x14ac:dyDescent="0.4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  <c r="DK666" s="19"/>
      <c r="DL666" s="19"/>
      <c r="DM666" s="19"/>
      <c r="DN666" s="19"/>
      <c r="DO666" s="19"/>
      <c r="DP666" s="19"/>
      <c r="DQ666" s="19"/>
      <c r="DR666" s="19"/>
      <c r="DS666" s="19"/>
      <c r="DT666" s="19"/>
      <c r="DU666" s="19"/>
      <c r="DV666" s="19"/>
      <c r="DW666" s="19"/>
      <c r="DX666" s="19"/>
      <c r="DY666" s="19"/>
      <c r="DZ666" s="19"/>
      <c r="EA666" s="19"/>
      <c r="EB666" s="19"/>
      <c r="EC666" s="19"/>
      <c r="ED666" s="19"/>
      <c r="EE666" s="19"/>
      <c r="EF666" s="19"/>
      <c r="EG666" s="19"/>
      <c r="EH666" s="19"/>
      <c r="EI666" s="19"/>
      <c r="EJ666" s="19"/>
      <c r="EK666" s="19"/>
      <c r="EL666" s="19"/>
      <c r="EM666" s="19"/>
      <c r="EN666" s="19"/>
      <c r="EO666" s="19"/>
      <c r="EP666" s="19"/>
      <c r="EQ666" s="19"/>
      <c r="ER666" s="19"/>
      <c r="ES666" s="19"/>
      <c r="ET666" s="19"/>
      <c r="EU666" s="19"/>
      <c r="EV666" s="19"/>
      <c r="EW666" s="19"/>
      <c r="EX666" s="19"/>
      <c r="EY666" s="19"/>
      <c r="EZ666" s="19"/>
      <c r="FA666" s="19"/>
      <c r="FB666" s="19"/>
      <c r="FC666" s="19"/>
    </row>
    <row r="667" spans="1:159" x14ac:dyDescent="0.4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  <c r="DK667" s="19"/>
      <c r="DL667" s="19"/>
      <c r="DM667" s="19"/>
      <c r="DN667" s="19"/>
      <c r="DO667" s="19"/>
      <c r="DP667" s="19"/>
      <c r="DQ667" s="19"/>
      <c r="DR667" s="19"/>
      <c r="DS667" s="19"/>
      <c r="DT667" s="19"/>
      <c r="DU667" s="19"/>
      <c r="DV667" s="19"/>
      <c r="DW667" s="19"/>
      <c r="DX667" s="19"/>
      <c r="DY667" s="19"/>
      <c r="DZ667" s="19"/>
      <c r="EA667" s="19"/>
      <c r="EB667" s="19"/>
      <c r="EC667" s="19"/>
      <c r="ED667" s="19"/>
      <c r="EE667" s="19"/>
      <c r="EF667" s="19"/>
      <c r="EG667" s="19"/>
      <c r="EH667" s="19"/>
      <c r="EI667" s="19"/>
      <c r="EJ667" s="19"/>
      <c r="EK667" s="19"/>
      <c r="EL667" s="19"/>
      <c r="EM667" s="19"/>
      <c r="EN667" s="19"/>
      <c r="EO667" s="19"/>
      <c r="EP667" s="19"/>
      <c r="EQ667" s="19"/>
      <c r="ER667" s="19"/>
      <c r="ES667" s="19"/>
      <c r="ET667" s="19"/>
      <c r="EU667" s="19"/>
      <c r="EV667" s="19"/>
      <c r="EW667" s="19"/>
      <c r="EX667" s="19"/>
      <c r="EY667" s="19"/>
      <c r="EZ667" s="19"/>
      <c r="FA667" s="19"/>
      <c r="FB667" s="19"/>
      <c r="FC667" s="19"/>
    </row>
    <row r="668" spans="1:159" x14ac:dyDescent="0.4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19"/>
      <c r="DX668" s="19"/>
      <c r="DY668" s="19"/>
      <c r="DZ668" s="19"/>
      <c r="EA668" s="19"/>
      <c r="EB668" s="19"/>
      <c r="EC668" s="19"/>
      <c r="ED668" s="19"/>
      <c r="EE668" s="19"/>
      <c r="EF668" s="19"/>
      <c r="EG668" s="19"/>
      <c r="EH668" s="19"/>
      <c r="EI668" s="19"/>
      <c r="EJ668" s="19"/>
      <c r="EK668" s="19"/>
      <c r="EL668" s="19"/>
      <c r="EM668" s="19"/>
      <c r="EN668" s="19"/>
      <c r="EO668" s="19"/>
      <c r="EP668" s="19"/>
      <c r="EQ668" s="19"/>
      <c r="ER668" s="19"/>
      <c r="ES668" s="19"/>
      <c r="ET668" s="19"/>
      <c r="EU668" s="19"/>
      <c r="EV668" s="19"/>
      <c r="EW668" s="19"/>
      <c r="EX668" s="19"/>
      <c r="EY668" s="19"/>
      <c r="EZ668" s="19"/>
      <c r="FA668" s="19"/>
      <c r="FB668" s="19"/>
      <c r="FC668" s="19"/>
    </row>
    <row r="669" spans="1:159" x14ac:dyDescent="0.4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19"/>
      <c r="DX669" s="19"/>
      <c r="DY669" s="19"/>
      <c r="DZ669" s="19"/>
      <c r="EA669" s="19"/>
      <c r="EB669" s="19"/>
      <c r="EC669" s="19"/>
      <c r="ED669" s="19"/>
      <c r="EE669" s="19"/>
      <c r="EF669" s="19"/>
      <c r="EG669" s="19"/>
      <c r="EH669" s="19"/>
      <c r="EI669" s="19"/>
      <c r="EJ669" s="19"/>
      <c r="EK669" s="19"/>
      <c r="EL669" s="19"/>
      <c r="EM669" s="19"/>
      <c r="EN669" s="19"/>
      <c r="EO669" s="19"/>
      <c r="EP669" s="19"/>
      <c r="EQ669" s="19"/>
      <c r="ER669" s="19"/>
      <c r="ES669" s="19"/>
      <c r="ET669" s="19"/>
      <c r="EU669" s="19"/>
      <c r="EV669" s="19"/>
      <c r="EW669" s="19"/>
      <c r="EX669" s="19"/>
      <c r="EY669" s="19"/>
      <c r="EZ669" s="19"/>
      <c r="FA669" s="19"/>
      <c r="FB669" s="19"/>
      <c r="FC669" s="19"/>
    </row>
    <row r="670" spans="1:159" x14ac:dyDescent="0.4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  <c r="DK670" s="19"/>
      <c r="DL670" s="19"/>
      <c r="DM670" s="19"/>
      <c r="DN670" s="19"/>
      <c r="DO670" s="19"/>
      <c r="DP670" s="19"/>
      <c r="DQ670" s="19"/>
      <c r="DR670" s="19"/>
      <c r="DS670" s="19"/>
      <c r="DT670" s="19"/>
      <c r="DU670" s="19"/>
      <c r="DV670" s="19"/>
      <c r="DW670" s="19"/>
      <c r="DX670" s="19"/>
      <c r="DY670" s="19"/>
      <c r="DZ670" s="19"/>
      <c r="EA670" s="19"/>
      <c r="EB670" s="19"/>
      <c r="EC670" s="19"/>
      <c r="ED670" s="19"/>
      <c r="EE670" s="19"/>
      <c r="EF670" s="19"/>
      <c r="EG670" s="19"/>
      <c r="EH670" s="19"/>
      <c r="EI670" s="19"/>
      <c r="EJ670" s="19"/>
      <c r="EK670" s="19"/>
      <c r="EL670" s="19"/>
      <c r="EM670" s="19"/>
      <c r="EN670" s="19"/>
      <c r="EO670" s="19"/>
      <c r="EP670" s="19"/>
      <c r="EQ670" s="19"/>
      <c r="ER670" s="19"/>
      <c r="ES670" s="19"/>
      <c r="ET670" s="19"/>
      <c r="EU670" s="19"/>
      <c r="EV670" s="19"/>
      <c r="EW670" s="19"/>
      <c r="EX670" s="19"/>
      <c r="EY670" s="19"/>
      <c r="EZ670" s="19"/>
      <c r="FA670" s="19"/>
      <c r="FB670" s="19"/>
      <c r="FC670" s="19"/>
    </row>
    <row r="671" spans="1:159" x14ac:dyDescent="0.4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  <c r="DK671" s="19"/>
      <c r="DL671" s="19"/>
      <c r="DM671" s="19"/>
      <c r="DN671" s="19"/>
      <c r="DO671" s="19"/>
      <c r="DP671" s="19"/>
      <c r="DQ671" s="19"/>
      <c r="DR671" s="19"/>
      <c r="DS671" s="19"/>
      <c r="DT671" s="19"/>
      <c r="DU671" s="19"/>
      <c r="DV671" s="19"/>
      <c r="DW671" s="19"/>
      <c r="DX671" s="19"/>
      <c r="DY671" s="19"/>
      <c r="DZ671" s="19"/>
      <c r="EA671" s="19"/>
      <c r="EB671" s="19"/>
      <c r="EC671" s="19"/>
      <c r="ED671" s="19"/>
      <c r="EE671" s="19"/>
      <c r="EF671" s="19"/>
      <c r="EG671" s="19"/>
      <c r="EH671" s="19"/>
      <c r="EI671" s="19"/>
      <c r="EJ671" s="19"/>
      <c r="EK671" s="19"/>
      <c r="EL671" s="19"/>
      <c r="EM671" s="19"/>
      <c r="EN671" s="19"/>
      <c r="EO671" s="19"/>
      <c r="EP671" s="19"/>
      <c r="EQ671" s="19"/>
      <c r="ER671" s="19"/>
      <c r="ES671" s="19"/>
      <c r="ET671" s="19"/>
      <c r="EU671" s="19"/>
      <c r="EV671" s="19"/>
      <c r="EW671" s="19"/>
      <c r="EX671" s="19"/>
      <c r="EY671" s="19"/>
      <c r="EZ671" s="19"/>
      <c r="FA671" s="19"/>
      <c r="FB671" s="19"/>
      <c r="FC671" s="19"/>
    </row>
    <row r="672" spans="1:159" x14ac:dyDescent="0.4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  <c r="DK672" s="19"/>
      <c r="DL672" s="19"/>
      <c r="DM672" s="19"/>
      <c r="DN672" s="19"/>
      <c r="DO672" s="19"/>
      <c r="DP672" s="19"/>
      <c r="DQ672" s="19"/>
      <c r="DR672" s="19"/>
      <c r="DS672" s="19"/>
      <c r="DT672" s="19"/>
      <c r="DU672" s="19"/>
      <c r="DV672" s="19"/>
      <c r="DW672" s="19"/>
      <c r="DX672" s="19"/>
      <c r="DY672" s="19"/>
      <c r="DZ672" s="19"/>
      <c r="EA672" s="19"/>
      <c r="EB672" s="19"/>
      <c r="EC672" s="19"/>
      <c r="ED672" s="19"/>
      <c r="EE672" s="19"/>
      <c r="EF672" s="19"/>
      <c r="EG672" s="19"/>
      <c r="EH672" s="19"/>
      <c r="EI672" s="19"/>
      <c r="EJ672" s="19"/>
      <c r="EK672" s="19"/>
      <c r="EL672" s="19"/>
      <c r="EM672" s="19"/>
      <c r="EN672" s="19"/>
      <c r="EO672" s="19"/>
      <c r="EP672" s="19"/>
      <c r="EQ672" s="19"/>
      <c r="ER672" s="19"/>
      <c r="ES672" s="19"/>
      <c r="ET672" s="19"/>
      <c r="EU672" s="19"/>
      <c r="EV672" s="19"/>
      <c r="EW672" s="19"/>
      <c r="EX672" s="19"/>
      <c r="EY672" s="19"/>
      <c r="EZ672" s="19"/>
      <c r="FA672" s="19"/>
      <c r="FB672" s="19"/>
      <c r="FC672" s="19"/>
    </row>
    <row r="673" spans="1:159" x14ac:dyDescent="0.4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  <c r="ER673" s="19"/>
      <c r="ES673" s="19"/>
      <c r="ET673" s="19"/>
      <c r="EU673" s="19"/>
      <c r="EV673" s="19"/>
      <c r="EW673" s="19"/>
      <c r="EX673" s="19"/>
      <c r="EY673" s="19"/>
      <c r="EZ673" s="19"/>
      <c r="FA673" s="19"/>
      <c r="FB673" s="19"/>
      <c r="FC673" s="19"/>
    </row>
    <row r="674" spans="1:159" x14ac:dyDescent="0.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19"/>
      <c r="EB674" s="19"/>
      <c r="EC674" s="19"/>
      <c r="ED674" s="19"/>
      <c r="EE674" s="19"/>
      <c r="EF674" s="19"/>
      <c r="EG674" s="19"/>
      <c r="EH674" s="19"/>
      <c r="EI674" s="19"/>
      <c r="EJ674" s="19"/>
      <c r="EK674" s="19"/>
      <c r="EL674" s="19"/>
      <c r="EM674" s="19"/>
      <c r="EN674" s="19"/>
      <c r="EO674" s="19"/>
      <c r="EP674" s="19"/>
      <c r="EQ674" s="19"/>
      <c r="ER674" s="19"/>
      <c r="ES674" s="19"/>
      <c r="ET674" s="19"/>
      <c r="EU674" s="19"/>
      <c r="EV674" s="19"/>
      <c r="EW674" s="19"/>
      <c r="EX674" s="19"/>
      <c r="EY674" s="19"/>
      <c r="EZ674" s="19"/>
      <c r="FA674" s="19"/>
      <c r="FB674" s="19"/>
      <c r="FC674" s="19"/>
    </row>
    <row r="675" spans="1:159" x14ac:dyDescent="0.4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  <c r="DK675" s="19"/>
      <c r="DL675" s="19"/>
      <c r="DM675" s="19"/>
      <c r="DN675" s="19"/>
      <c r="DO675" s="19"/>
      <c r="DP675" s="19"/>
      <c r="DQ675" s="19"/>
      <c r="DR675" s="19"/>
      <c r="DS675" s="19"/>
      <c r="DT675" s="19"/>
      <c r="DU675" s="19"/>
      <c r="DV675" s="19"/>
      <c r="DW675" s="19"/>
      <c r="DX675" s="19"/>
      <c r="DY675" s="19"/>
      <c r="DZ675" s="19"/>
      <c r="EA675" s="19"/>
      <c r="EB675" s="19"/>
      <c r="EC675" s="19"/>
      <c r="ED675" s="19"/>
      <c r="EE675" s="19"/>
      <c r="EF675" s="19"/>
      <c r="EG675" s="19"/>
      <c r="EH675" s="19"/>
      <c r="EI675" s="19"/>
      <c r="EJ675" s="19"/>
      <c r="EK675" s="19"/>
      <c r="EL675" s="19"/>
      <c r="EM675" s="19"/>
      <c r="EN675" s="19"/>
      <c r="EO675" s="19"/>
      <c r="EP675" s="19"/>
      <c r="EQ675" s="19"/>
      <c r="ER675" s="19"/>
      <c r="ES675" s="19"/>
      <c r="ET675" s="19"/>
      <c r="EU675" s="19"/>
      <c r="EV675" s="19"/>
      <c r="EW675" s="19"/>
      <c r="EX675" s="19"/>
      <c r="EY675" s="19"/>
      <c r="EZ675" s="19"/>
      <c r="FA675" s="19"/>
      <c r="FB675" s="19"/>
      <c r="FC675" s="19"/>
    </row>
    <row r="676" spans="1:159" x14ac:dyDescent="0.4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  <c r="DK676" s="19"/>
      <c r="DL676" s="19"/>
      <c r="DM676" s="19"/>
      <c r="DN676" s="19"/>
      <c r="DO676" s="19"/>
      <c r="DP676" s="19"/>
      <c r="DQ676" s="19"/>
      <c r="DR676" s="19"/>
      <c r="DS676" s="19"/>
      <c r="DT676" s="19"/>
      <c r="DU676" s="19"/>
      <c r="DV676" s="19"/>
      <c r="DW676" s="19"/>
      <c r="DX676" s="19"/>
      <c r="DY676" s="19"/>
      <c r="DZ676" s="19"/>
      <c r="EA676" s="19"/>
      <c r="EB676" s="19"/>
      <c r="EC676" s="19"/>
      <c r="ED676" s="19"/>
      <c r="EE676" s="19"/>
      <c r="EF676" s="19"/>
      <c r="EG676" s="19"/>
      <c r="EH676" s="19"/>
      <c r="EI676" s="19"/>
      <c r="EJ676" s="19"/>
      <c r="EK676" s="19"/>
      <c r="EL676" s="19"/>
      <c r="EM676" s="19"/>
      <c r="EN676" s="19"/>
      <c r="EO676" s="19"/>
      <c r="EP676" s="19"/>
      <c r="EQ676" s="19"/>
      <c r="ER676" s="19"/>
      <c r="ES676" s="19"/>
      <c r="ET676" s="19"/>
      <c r="EU676" s="19"/>
      <c r="EV676" s="19"/>
      <c r="EW676" s="19"/>
      <c r="EX676" s="19"/>
      <c r="EY676" s="19"/>
      <c r="EZ676" s="19"/>
      <c r="FA676" s="19"/>
      <c r="FB676" s="19"/>
      <c r="FC676" s="19"/>
    </row>
    <row r="677" spans="1:159" x14ac:dyDescent="0.4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  <c r="DK677" s="19"/>
      <c r="DL677" s="19"/>
      <c r="DM677" s="19"/>
      <c r="DN677" s="19"/>
      <c r="DO677" s="19"/>
      <c r="DP677" s="19"/>
      <c r="DQ677" s="19"/>
      <c r="DR677" s="19"/>
      <c r="DS677" s="19"/>
      <c r="DT677" s="19"/>
      <c r="DU677" s="19"/>
      <c r="DV677" s="19"/>
      <c r="DW677" s="19"/>
      <c r="DX677" s="19"/>
      <c r="DY677" s="19"/>
      <c r="DZ677" s="19"/>
      <c r="EA677" s="19"/>
      <c r="EB677" s="19"/>
      <c r="EC677" s="19"/>
      <c r="ED677" s="19"/>
      <c r="EE677" s="19"/>
      <c r="EF677" s="19"/>
      <c r="EG677" s="19"/>
      <c r="EH677" s="19"/>
      <c r="EI677" s="19"/>
      <c r="EJ677" s="19"/>
      <c r="EK677" s="19"/>
      <c r="EL677" s="19"/>
      <c r="EM677" s="19"/>
      <c r="EN677" s="19"/>
      <c r="EO677" s="19"/>
      <c r="EP677" s="19"/>
      <c r="EQ677" s="19"/>
      <c r="ER677" s="19"/>
      <c r="ES677" s="19"/>
      <c r="ET677" s="19"/>
      <c r="EU677" s="19"/>
      <c r="EV677" s="19"/>
      <c r="EW677" s="19"/>
      <c r="EX677" s="19"/>
      <c r="EY677" s="19"/>
      <c r="EZ677" s="19"/>
      <c r="FA677" s="19"/>
      <c r="FB677" s="19"/>
      <c r="FC677" s="19"/>
    </row>
    <row r="678" spans="1:159" x14ac:dyDescent="0.4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  <c r="ER678" s="19"/>
      <c r="ES678" s="19"/>
      <c r="ET678" s="19"/>
      <c r="EU678" s="19"/>
      <c r="EV678" s="19"/>
      <c r="EW678" s="19"/>
      <c r="EX678" s="19"/>
      <c r="EY678" s="19"/>
      <c r="EZ678" s="19"/>
      <c r="FA678" s="19"/>
      <c r="FB678" s="19"/>
      <c r="FC678" s="19"/>
    </row>
    <row r="679" spans="1:159" x14ac:dyDescent="0.4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19"/>
      <c r="ES679" s="19"/>
      <c r="ET679" s="19"/>
      <c r="EU679" s="19"/>
      <c r="EV679" s="19"/>
      <c r="EW679" s="19"/>
      <c r="EX679" s="19"/>
      <c r="EY679" s="19"/>
      <c r="EZ679" s="19"/>
      <c r="FA679" s="19"/>
      <c r="FB679" s="19"/>
      <c r="FC679" s="19"/>
    </row>
    <row r="680" spans="1:159" x14ac:dyDescent="0.4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  <c r="DK680" s="19"/>
      <c r="DL680" s="19"/>
      <c r="DM680" s="19"/>
      <c r="DN680" s="19"/>
      <c r="DO680" s="19"/>
      <c r="DP680" s="19"/>
      <c r="DQ680" s="19"/>
      <c r="DR680" s="19"/>
      <c r="DS680" s="19"/>
      <c r="DT680" s="19"/>
      <c r="DU680" s="19"/>
      <c r="DV680" s="19"/>
      <c r="DW680" s="19"/>
      <c r="DX680" s="19"/>
      <c r="DY680" s="19"/>
      <c r="DZ680" s="19"/>
      <c r="EA680" s="19"/>
      <c r="EB680" s="19"/>
      <c r="EC680" s="19"/>
      <c r="ED680" s="19"/>
      <c r="EE680" s="19"/>
      <c r="EF680" s="19"/>
      <c r="EG680" s="19"/>
      <c r="EH680" s="19"/>
      <c r="EI680" s="19"/>
      <c r="EJ680" s="19"/>
      <c r="EK680" s="19"/>
      <c r="EL680" s="19"/>
      <c r="EM680" s="19"/>
      <c r="EN680" s="19"/>
      <c r="EO680" s="19"/>
      <c r="EP680" s="19"/>
      <c r="EQ680" s="19"/>
      <c r="ER680" s="19"/>
      <c r="ES680" s="19"/>
      <c r="ET680" s="19"/>
      <c r="EU680" s="19"/>
      <c r="EV680" s="19"/>
      <c r="EW680" s="19"/>
      <c r="EX680" s="19"/>
      <c r="EY680" s="19"/>
      <c r="EZ680" s="19"/>
      <c r="FA680" s="19"/>
      <c r="FB680" s="19"/>
      <c r="FC680" s="19"/>
    </row>
    <row r="681" spans="1:159" x14ac:dyDescent="0.4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  <c r="DK681" s="19"/>
      <c r="DL681" s="19"/>
      <c r="DM681" s="19"/>
      <c r="DN681" s="19"/>
      <c r="DO681" s="19"/>
      <c r="DP681" s="19"/>
      <c r="DQ681" s="19"/>
      <c r="DR681" s="19"/>
      <c r="DS681" s="19"/>
      <c r="DT681" s="19"/>
      <c r="DU681" s="19"/>
      <c r="DV681" s="19"/>
      <c r="DW681" s="19"/>
      <c r="DX681" s="19"/>
      <c r="DY681" s="19"/>
      <c r="DZ681" s="19"/>
      <c r="EA681" s="19"/>
      <c r="EB681" s="19"/>
      <c r="EC681" s="19"/>
      <c r="ED681" s="19"/>
      <c r="EE681" s="19"/>
      <c r="EF681" s="19"/>
      <c r="EG681" s="19"/>
      <c r="EH681" s="19"/>
      <c r="EI681" s="19"/>
      <c r="EJ681" s="19"/>
      <c r="EK681" s="19"/>
      <c r="EL681" s="19"/>
      <c r="EM681" s="19"/>
      <c r="EN681" s="19"/>
      <c r="EO681" s="19"/>
      <c r="EP681" s="19"/>
      <c r="EQ681" s="19"/>
      <c r="ER681" s="19"/>
      <c r="ES681" s="19"/>
      <c r="ET681" s="19"/>
      <c r="EU681" s="19"/>
      <c r="EV681" s="19"/>
      <c r="EW681" s="19"/>
      <c r="EX681" s="19"/>
      <c r="EY681" s="19"/>
      <c r="EZ681" s="19"/>
      <c r="FA681" s="19"/>
      <c r="FB681" s="19"/>
      <c r="FC681" s="19"/>
    </row>
    <row r="682" spans="1:159" x14ac:dyDescent="0.4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  <c r="DK682" s="19"/>
      <c r="DL682" s="19"/>
      <c r="DM682" s="19"/>
      <c r="DN682" s="19"/>
      <c r="DO682" s="19"/>
      <c r="DP682" s="19"/>
      <c r="DQ682" s="19"/>
      <c r="DR682" s="19"/>
      <c r="DS682" s="19"/>
      <c r="DT682" s="19"/>
      <c r="DU682" s="19"/>
      <c r="DV682" s="19"/>
      <c r="DW682" s="19"/>
      <c r="DX682" s="19"/>
      <c r="DY682" s="19"/>
      <c r="DZ682" s="19"/>
      <c r="EA682" s="19"/>
      <c r="EB682" s="19"/>
      <c r="EC682" s="19"/>
      <c r="ED682" s="19"/>
      <c r="EE682" s="19"/>
      <c r="EF682" s="19"/>
      <c r="EG682" s="19"/>
      <c r="EH682" s="19"/>
      <c r="EI682" s="19"/>
      <c r="EJ682" s="19"/>
      <c r="EK682" s="19"/>
      <c r="EL682" s="19"/>
      <c r="EM682" s="19"/>
      <c r="EN682" s="19"/>
      <c r="EO682" s="19"/>
      <c r="EP682" s="19"/>
      <c r="EQ682" s="19"/>
      <c r="ER682" s="19"/>
      <c r="ES682" s="19"/>
      <c r="ET682" s="19"/>
      <c r="EU682" s="19"/>
      <c r="EV682" s="19"/>
      <c r="EW682" s="19"/>
      <c r="EX682" s="19"/>
      <c r="EY682" s="19"/>
      <c r="EZ682" s="19"/>
      <c r="FA682" s="19"/>
      <c r="FB682" s="19"/>
      <c r="FC682" s="19"/>
    </row>
    <row r="683" spans="1:159" x14ac:dyDescent="0.4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19"/>
      <c r="ED683" s="19"/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  <c r="ER683" s="19"/>
      <c r="ES683" s="19"/>
      <c r="ET683" s="19"/>
      <c r="EU683" s="19"/>
      <c r="EV683" s="19"/>
      <c r="EW683" s="19"/>
      <c r="EX683" s="19"/>
      <c r="EY683" s="19"/>
      <c r="EZ683" s="19"/>
      <c r="FA683" s="19"/>
      <c r="FB683" s="19"/>
      <c r="FC683" s="19"/>
    </row>
    <row r="684" spans="1:159" x14ac:dyDescent="0.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19"/>
      <c r="DX684" s="19"/>
      <c r="DY684" s="19"/>
      <c r="DZ684" s="19"/>
      <c r="EA684" s="19"/>
      <c r="EB684" s="19"/>
      <c r="EC684" s="19"/>
      <c r="ED684" s="19"/>
      <c r="EE684" s="19"/>
      <c r="EF684" s="19"/>
      <c r="EG684" s="19"/>
      <c r="EH684" s="19"/>
      <c r="EI684" s="19"/>
      <c r="EJ684" s="19"/>
      <c r="EK684" s="19"/>
      <c r="EL684" s="19"/>
      <c r="EM684" s="19"/>
      <c r="EN684" s="19"/>
      <c r="EO684" s="19"/>
      <c r="EP684" s="19"/>
      <c r="EQ684" s="19"/>
      <c r="ER684" s="19"/>
      <c r="ES684" s="19"/>
      <c r="ET684" s="19"/>
      <c r="EU684" s="19"/>
      <c r="EV684" s="19"/>
      <c r="EW684" s="19"/>
      <c r="EX684" s="19"/>
      <c r="EY684" s="19"/>
      <c r="EZ684" s="19"/>
      <c r="FA684" s="19"/>
      <c r="FB684" s="19"/>
      <c r="FC684" s="19"/>
    </row>
    <row r="685" spans="1:159" x14ac:dyDescent="0.4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  <c r="DK685" s="19"/>
      <c r="DL685" s="19"/>
      <c r="DM685" s="19"/>
      <c r="DN685" s="19"/>
      <c r="DO685" s="19"/>
      <c r="DP685" s="19"/>
      <c r="DQ685" s="19"/>
      <c r="DR685" s="19"/>
      <c r="DS685" s="19"/>
      <c r="DT685" s="19"/>
      <c r="DU685" s="19"/>
      <c r="DV685" s="19"/>
      <c r="DW685" s="19"/>
      <c r="DX685" s="19"/>
      <c r="DY685" s="19"/>
      <c r="DZ685" s="19"/>
      <c r="EA685" s="19"/>
      <c r="EB685" s="19"/>
      <c r="EC685" s="19"/>
      <c r="ED685" s="19"/>
      <c r="EE685" s="19"/>
      <c r="EF685" s="19"/>
      <c r="EG685" s="19"/>
      <c r="EH685" s="19"/>
      <c r="EI685" s="19"/>
      <c r="EJ685" s="19"/>
      <c r="EK685" s="19"/>
      <c r="EL685" s="19"/>
      <c r="EM685" s="19"/>
      <c r="EN685" s="19"/>
      <c r="EO685" s="19"/>
      <c r="EP685" s="19"/>
      <c r="EQ685" s="19"/>
      <c r="ER685" s="19"/>
      <c r="ES685" s="19"/>
      <c r="ET685" s="19"/>
      <c r="EU685" s="19"/>
      <c r="EV685" s="19"/>
      <c r="EW685" s="19"/>
      <c r="EX685" s="19"/>
      <c r="EY685" s="19"/>
      <c r="EZ685" s="19"/>
      <c r="FA685" s="19"/>
      <c r="FB685" s="19"/>
      <c r="FC685" s="19"/>
    </row>
    <row r="686" spans="1:159" x14ac:dyDescent="0.4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  <c r="DK686" s="19"/>
      <c r="DL686" s="19"/>
      <c r="DM686" s="19"/>
      <c r="DN686" s="19"/>
      <c r="DO686" s="19"/>
      <c r="DP686" s="19"/>
      <c r="DQ686" s="19"/>
      <c r="DR686" s="19"/>
      <c r="DS686" s="19"/>
      <c r="DT686" s="19"/>
      <c r="DU686" s="19"/>
      <c r="DV686" s="19"/>
      <c r="DW686" s="19"/>
      <c r="DX686" s="19"/>
      <c r="DY686" s="19"/>
      <c r="DZ686" s="19"/>
      <c r="EA686" s="19"/>
      <c r="EB686" s="19"/>
      <c r="EC686" s="19"/>
      <c r="ED686" s="19"/>
      <c r="EE686" s="19"/>
      <c r="EF686" s="19"/>
      <c r="EG686" s="19"/>
      <c r="EH686" s="19"/>
      <c r="EI686" s="19"/>
      <c r="EJ686" s="19"/>
      <c r="EK686" s="19"/>
      <c r="EL686" s="19"/>
      <c r="EM686" s="19"/>
      <c r="EN686" s="19"/>
      <c r="EO686" s="19"/>
      <c r="EP686" s="19"/>
      <c r="EQ686" s="19"/>
      <c r="ER686" s="19"/>
      <c r="ES686" s="19"/>
      <c r="ET686" s="19"/>
      <c r="EU686" s="19"/>
      <c r="EV686" s="19"/>
      <c r="EW686" s="19"/>
      <c r="EX686" s="19"/>
      <c r="EY686" s="19"/>
      <c r="EZ686" s="19"/>
      <c r="FA686" s="19"/>
      <c r="FB686" s="19"/>
      <c r="FC686" s="19"/>
    </row>
    <row r="687" spans="1:159" x14ac:dyDescent="0.4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  <c r="DK687" s="19"/>
      <c r="DL687" s="19"/>
      <c r="DM687" s="19"/>
      <c r="DN687" s="19"/>
      <c r="DO687" s="19"/>
      <c r="DP687" s="19"/>
      <c r="DQ687" s="19"/>
      <c r="DR687" s="19"/>
      <c r="DS687" s="19"/>
      <c r="DT687" s="19"/>
      <c r="DU687" s="19"/>
      <c r="DV687" s="19"/>
      <c r="DW687" s="19"/>
      <c r="DX687" s="19"/>
      <c r="DY687" s="19"/>
      <c r="DZ687" s="19"/>
      <c r="EA687" s="19"/>
      <c r="EB687" s="19"/>
      <c r="EC687" s="19"/>
      <c r="ED687" s="19"/>
      <c r="EE687" s="19"/>
      <c r="EF687" s="19"/>
      <c r="EG687" s="19"/>
      <c r="EH687" s="19"/>
      <c r="EI687" s="19"/>
      <c r="EJ687" s="19"/>
      <c r="EK687" s="19"/>
      <c r="EL687" s="19"/>
      <c r="EM687" s="19"/>
      <c r="EN687" s="19"/>
      <c r="EO687" s="19"/>
      <c r="EP687" s="19"/>
      <c r="EQ687" s="19"/>
      <c r="ER687" s="19"/>
      <c r="ES687" s="19"/>
      <c r="ET687" s="19"/>
      <c r="EU687" s="19"/>
      <c r="EV687" s="19"/>
      <c r="EW687" s="19"/>
      <c r="EX687" s="19"/>
      <c r="EY687" s="19"/>
      <c r="EZ687" s="19"/>
      <c r="FA687" s="19"/>
      <c r="FB687" s="19"/>
      <c r="FC687" s="19"/>
    </row>
    <row r="688" spans="1:159" x14ac:dyDescent="0.4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  <c r="ER688" s="19"/>
      <c r="ES688" s="19"/>
      <c r="ET688" s="19"/>
      <c r="EU688" s="19"/>
      <c r="EV688" s="19"/>
      <c r="EW688" s="19"/>
      <c r="EX688" s="19"/>
      <c r="EY688" s="19"/>
      <c r="EZ688" s="19"/>
      <c r="FA688" s="19"/>
      <c r="FB688" s="19"/>
      <c r="FC688" s="19"/>
    </row>
    <row r="689" spans="1:159" x14ac:dyDescent="0.4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19"/>
      <c r="ED689" s="19"/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  <c r="ER689" s="19"/>
      <c r="ES689" s="19"/>
      <c r="ET689" s="19"/>
      <c r="EU689" s="19"/>
      <c r="EV689" s="19"/>
      <c r="EW689" s="19"/>
      <c r="EX689" s="19"/>
      <c r="EY689" s="19"/>
      <c r="EZ689" s="19"/>
      <c r="FA689" s="19"/>
      <c r="FB689" s="19"/>
      <c r="FC689" s="19"/>
    </row>
    <row r="690" spans="1:159" x14ac:dyDescent="0.4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  <c r="DK690" s="19"/>
      <c r="DL690" s="19"/>
      <c r="DM690" s="19"/>
      <c r="DN690" s="19"/>
      <c r="DO690" s="19"/>
      <c r="DP690" s="19"/>
      <c r="DQ690" s="19"/>
      <c r="DR690" s="19"/>
      <c r="DS690" s="19"/>
      <c r="DT690" s="19"/>
      <c r="DU690" s="19"/>
      <c r="DV690" s="19"/>
      <c r="DW690" s="19"/>
      <c r="DX690" s="19"/>
      <c r="DY690" s="19"/>
      <c r="DZ690" s="19"/>
      <c r="EA690" s="19"/>
      <c r="EB690" s="19"/>
      <c r="EC690" s="19"/>
      <c r="ED690" s="19"/>
      <c r="EE690" s="19"/>
      <c r="EF690" s="19"/>
      <c r="EG690" s="19"/>
      <c r="EH690" s="19"/>
      <c r="EI690" s="19"/>
      <c r="EJ690" s="19"/>
      <c r="EK690" s="19"/>
      <c r="EL690" s="19"/>
      <c r="EM690" s="19"/>
      <c r="EN690" s="19"/>
      <c r="EO690" s="19"/>
      <c r="EP690" s="19"/>
      <c r="EQ690" s="19"/>
      <c r="ER690" s="19"/>
      <c r="ES690" s="19"/>
      <c r="ET690" s="19"/>
      <c r="EU690" s="19"/>
      <c r="EV690" s="19"/>
      <c r="EW690" s="19"/>
      <c r="EX690" s="19"/>
      <c r="EY690" s="19"/>
      <c r="EZ690" s="19"/>
      <c r="FA690" s="19"/>
      <c r="FB690" s="19"/>
      <c r="FC690" s="19"/>
    </row>
    <row r="691" spans="1:159" x14ac:dyDescent="0.4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  <c r="DK691" s="19"/>
      <c r="DL691" s="19"/>
      <c r="DM691" s="19"/>
      <c r="DN691" s="19"/>
      <c r="DO691" s="19"/>
      <c r="DP691" s="19"/>
      <c r="DQ691" s="19"/>
      <c r="DR691" s="19"/>
      <c r="DS691" s="19"/>
      <c r="DT691" s="19"/>
      <c r="DU691" s="19"/>
      <c r="DV691" s="19"/>
      <c r="DW691" s="19"/>
      <c r="DX691" s="19"/>
      <c r="DY691" s="19"/>
      <c r="DZ691" s="19"/>
      <c r="EA691" s="19"/>
      <c r="EB691" s="19"/>
      <c r="EC691" s="19"/>
      <c r="ED691" s="19"/>
      <c r="EE691" s="19"/>
      <c r="EF691" s="19"/>
      <c r="EG691" s="19"/>
      <c r="EH691" s="19"/>
      <c r="EI691" s="19"/>
      <c r="EJ691" s="19"/>
      <c r="EK691" s="19"/>
      <c r="EL691" s="19"/>
      <c r="EM691" s="19"/>
      <c r="EN691" s="19"/>
      <c r="EO691" s="19"/>
      <c r="EP691" s="19"/>
      <c r="EQ691" s="19"/>
      <c r="ER691" s="19"/>
      <c r="ES691" s="19"/>
      <c r="ET691" s="19"/>
      <c r="EU691" s="19"/>
      <c r="EV691" s="19"/>
      <c r="EW691" s="19"/>
      <c r="EX691" s="19"/>
      <c r="EY691" s="19"/>
      <c r="EZ691" s="19"/>
      <c r="FA691" s="19"/>
      <c r="FB691" s="19"/>
      <c r="FC691" s="19"/>
    </row>
    <row r="692" spans="1:159" x14ac:dyDescent="0.4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  <c r="DK692" s="19"/>
      <c r="DL692" s="19"/>
      <c r="DM692" s="19"/>
      <c r="DN692" s="19"/>
      <c r="DO692" s="19"/>
      <c r="DP692" s="19"/>
      <c r="DQ692" s="19"/>
      <c r="DR692" s="19"/>
      <c r="DS692" s="19"/>
      <c r="DT692" s="19"/>
      <c r="DU692" s="19"/>
      <c r="DV692" s="19"/>
      <c r="DW692" s="19"/>
      <c r="DX692" s="19"/>
      <c r="DY692" s="19"/>
      <c r="DZ692" s="19"/>
      <c r="EA692" s="19"/>
      <c r="EB692" s="19"/>
      <c r="EC692" s="19"/>
      <c r="ED692" s="19"/>
      <c r="EE692" s="19"/>
      <c r="EF692" s="19"/>
      <c r="EG692" s="19"/>
      <c r="EH692" s="19"/>
      <c r="EI692" s="19"/>
      <c r="EJ692" s="19"/>
      <c r="EK692" s="19"/>
      <c r="EL692" s="19"/>
      <c r="EM692" s="19"/>
      <c r="EN692" s="19"/>
      <c r="EO692" s="19"/>
      <c r="EP692" s="19"/>
      <c r="EQ692" s="19"/>
      <c r="ER692" s="19"/>
      <c r="ES692" s="19"/>
      <c r="ET692" s="19"/>
      <c r="EU692" s="19"/>
      <c r="EV692" s="19"/>
      <c r="EW692" s="19"/>
      <c r="EX692" s="19"/>
      <c r="EY692" s="19"/>
      <c r="EZ692" s="19"/>
      <c r="FA692" s="19"/>
      <c r="FB692" s="19"/>
      <c r="FC692" s="19"/>
    </row>
    <row r="693" spans="1:159" x14ac:dyDescent="0.4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19"/>
      <c r="ED693" s="19"/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  <c r="ER693" s="19"/>
      <c r="ES693" s="19"/>
      <c r="ET693" s="19"/>
      <c r="EU693" s="19"/>
      <c r="EV693" s="19"/>
      <c r="EW693" s="19"/>
      <c r="EX693" s="19"/>
      <c r="EY693" s="19"/>
      <c r="EZ693" s="19"/>
      <c r="FA693" s="19"/>
      <c r="FB693" s="19"/>
      <c r="FC693" s="19"/>
    </row>
    <row r="694" spans="1:159" x14ac:dyDescent="0.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  <c r="ER694" s="19"/>
      <c r="ES694" s="19"/>
      <c r="ET694" s="19"/>
      <c r="EU694" s="19"/>
      <c r="EV694" s="19"/>
      <c r="EW694" s="19"/>
      <c r="EX694" s="19"/>
      <c r="EY694" s="19"/>
      <c r="EZ694" s="19"/>
      <c r="FA694" s="19"/>
      <c r="FB694" s="19"/>
      <c r="FC694" s="19"/>
    </row>
    <row r="695" spans="1:159" x14ac:dyDescent="0.4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19"/>
      <c r="DO695" s="19"/>
      <c r="DP695" s="19"/>
      <c r="DQ695" s="19"/>
      <c r="DR695" s="19"/>
      <c r="DS695" s="19"/>
      <c r="DT695" s="19"/>
      <c r="DU695" s="19"/>
      <c r="DV695" s="19"/>
      <c r="DW695" s="19"/>
      <c r="DX695" s="19"/>
      <c r="DY695" s="19"/>
      <c r="DZ695" s="19"/>
      <c r="EA695" s="19"/>
      <c r="EB695" s="19"/>
      <c r="EC695" s="19"/>
      <c r="ED695" s="19"/>
      <c r="EE695" s="19"/>
      <c r="EF695" s="19"/>
      <c r="EG695" s="19"/>
      <c r="EH695" s="19"/>
      <c r="EI695" s="19"/>
      <c r="EJ695" s="19"/>
      <c r="EK695" s="19"/>
      <c r="EL695" s="19"/>
      <c r="EM695" s="19"/>
      <c r="EN695" s="19"/>
      <c r="EO695" s="19"/>
      <c r="EP695" s="19"/>
      <c r="EQ695" s="19"/>
      <c r="ER695" s="19"/>
      <c r="ES695" s="19"/>
      <c r="ET695" s="19"/>
      <c r="EU695" s="19"/>
      <c r="EV695" s="19"/>
      <c r="EW695" s="19"/>
      <c r="EX695" s="19"/>
      <c r="EY695" s="19"/>
      <c r="EZ695" s="19"/>
      <c r="FA695" s="19"/>
      <c r="FB695" s="19"/>
      <c r="FC695" s="19"/>
    </row>
    <row r="696" spans="1:159" x14ac:dyDescent="0.4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  <c r="DK696" s="19"/>
      <c r="DL696" s="19"/>
      <c r="DM696" s="19"/>
      <c r="DN696" s="19"/>
      <c r="DO696" s="19"/>
      <c r="DP696" s="19"/>
      <c r="DQ696" s="19"/>
      <c r="DR696" s="19"/>
      <c r="DS696" s="19"/>
      <c r="DT696" s="19"/>
      <c r="DU696" s="19"/>
      <c r="DV696" s="19"/>
      <c r="DW696" s="19"/>
      <c r="DX696" s="19"/>
      <c r="DY696" s="19"/>
      <c r="DZ696" s="19"/>
      <c r="EA696" s="19"/>
      <c r="EB696" s="19"/>
      <c r="EC696" s="19"/>
      <c r="ED696" s="19"/>
      <c r="EE696" s="19"/>
      <c r="EF696" s="19"/>
      <c r="EG696" s="19"/>
      <c r="EH696" s="19"/>
      <c r="EI696" s="19"/>
      <c r="EJ696" s="19"/>
      <c r="EK696" s="19"/>
      <c r="EL696" s="19"/>
      <c r="EM696" s="19"/>
      <c r="EN696" s="19"/>
      <c r="EO696" s="19"/>
      <c r="EP696" s="19"/>
      <c r="EQ696" s="19"/>
      <c r="ER696" s="19"/>
      <c r="ES696" s="19"/>
      <c r="ET696" s="19"/>
      <c r="EU696" s="19"/>
      <c r="EV696" s="19"/>
      <c r="EW696" s="19"/>
      <c r="EX696" s="19"/>
      <c r="EY696" s="19"/>
      <c r="EZ696" s="19"/>
      <c r="FA696" s="19"/>
      <c r="FB696" s="19"/>
      <c r="FC696" s="19"/>
    </row>
    <row r="697" spans="1:159" x14ac:dyDescent="0.4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  <c r="DK697" s="19"/>
      <c r="DL697" s="19"/>
      <c r="DM697" s="19"/>
      <c r="DN697" s="19"/>
      <c r="DO697" s="19"/>
      <c r="DP697" s="19"/>
      <c r="DQ697" s="19"/>
      <c r="DR697" s="19"/>
      <c r="DS697" s="19"/>
      <c r="DT697" s="19"/>
      <c r="DU697" s="19"/>
      <c r="DV697" s="19"/>
      <c r="DW697" s="19"/>
      <c r="DX697" s="19"/>
      <c r="DY697" s="19"/>
      <c r="DZ697" s="19"/>
      <c r="EA697" s="19"/>
      <c r="EB697" s="19"/>
      <c r="EC697" s="19"/>
      <c r="ED697" s="19"/>
      <c r="EE697" s="19"/>
      <c r="EF697" s="19"/>
      <c r="EG697" s="19"/>
      <c r="EH697" s="19"/>
      <c r="EI697" s="19"/>
      <c r="EJ697" s="19"/>
      <c r="EK697" s="19"/>
      <c r="EL697" s="19"/>
      <c r="EM697" s="19"/>
      <c r="EN697" s="19"/>
      <c r="EO697" s="19"/>
      <c r="EP697" s="19"/>
      <c r="EQ697" s="19"/>
      <c r="ER697" s="19"/>
      <c r="ES697" s="19"/>
      <c r="ET697" s="19"/>
      <c r="EU697" s="19"/>
      <c r="EV697" s="19"/>
      <c r="EW697" s="19"/>
      <c r="EX697" s="19"/>
      <c r="EY697" s="19"/>
      <c r="EZ697" s="19"/>
      <c r="FA697" s="19"/>
      <c r="FB697" s="19"/>
      <c r="FC697" s="19"/>
    </row>
    <row r="698" spans="1:159" x14ac:dyDescent="0.4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19"/>
      <c r="DX698" s="19"/>
      <c r="DY698" s="19"/>
      <c r="DZ698" s="19"/>
      <c r="EA698" s="19"/>
      <c r="EB698" s="19"/>
      <c r="EC698" s="19"/>
      <c r="ED698" s="19"/>
      <c r="EE698" s="19"/>
      <c r="EF698" s="19"/>
      <c r="EG698" s="19"/>
      <c r="EH698" s="19"/>
      <c r="EI698" s="19"/>
      <c r="EJ698" s="19"/>
      <c r="EK698" s="19"/>
      <c r="EL698" s="19"/>
      <c r="EM698" s="19"/>
      <c r="EN698" s="19"/>
      <c r="EO698" s="19"/>
      <c r="EP698" s="19"/>
      <c r="EQ698" s="19"/>
      <c r="ER698" s="19"/>
      <c r="ES698" s="19"/>
      <c r="ET698" s="19"/>
      <c r="EU698" s="19"/>
      <c r="EV698" s="19"/>
      <c r="EW698" s="19"/>
      <c r="EX698" s="19"/>
      <c r="EY698" s="19"/>
      <c r="EZ698" s="19"/>
      <c r="FA698" s="19"/>
      <c r="FB698" s="19"/>
      <c r="FC698" s="19"/>
    </row>
    <row r="699" spans="1:159" x14ac:dyDescent="0.4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19"/>
      <c r="ED699" s="19"/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  <c r="ER699" s="19"/>
      <c r="ES699" s="19"/>
      <c r="ET699" s="19"/>
      <c r="EU699" s="19"/>
      <c r="EV699" s="19"/>
      <c r="EW699" s="19"/>
      <c r="EX699" s="19"/>
      <c r="EY699" s="19"/>
      <c r="EZ699" s="19"/>
      <c r="FA699" s="19"/>
      <c r="FB699" s="19"/>
      <c r="FC699" s="19"/>
    </row>
    <row r="700" spans="1:159" x14ac:dyDescent="0.4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  <c r="DK700" s="19"/>
      <c r="DL700" s="19"/>
      <c r="DM700" s="19"/>
      <c r="DN700" s="19"/>
      <c r="DO700" s="19"/>
      <c r="DP700" s="19"/>
      <c r="DQ700" s="19"/>
      <c r="DR700" s="19"/>
      <c r="DS700" s="19"/>
      <c r="DT700" s="19"/>
      <c r="DU700" s="19"/>
      <c r="DV700" s="19"/>
      <c r="DW700" s="19"/>
      <c r="DX700" s="19"/>
      <c r="DY700" s="19"/>
      <c r="DZ700" s="19"/>
      <c r="EA700" s="19"/>
      <c r="EB700" s="19"/>
      <c r="EC700" s="19"/>
      <c r="ED700" s="19"/>
      <c r="EE700" s="19"/>
      <c r="EF700" s="19"/>
      <c r="EG700" s="19"/>
      <c r="EH700" s="19"/>
      <c r="EI700" s="19"/>
      <c r="EJ700" s="19"/>
      <c r="EK700" s="19"/>
      <c r="EL700" s="19"/>
      <c r="EM700" s="19"/>
      <c r="EN700" s="19"/>
      <c r="EO700" s="19"/>
      <c r="EP700" s="19"/>
      <c r="EQ700" s="19"/>
      <c r="ER700" s="19"/>
      <c r="ES700" s="19"/>
      <c r="ET700" s="19"/>
      <c r="EU700" s="19"/>
      <c r="EV700" s="19"/>
      <c r="EW700" s="19"/>
      <c r="EX700" s="19"/>
      <c r="EY700" s="19"/>
      <c r="EZ700" s="19"/>
      <c r="FA700" s="19"/>
      <c r="FB700" s="19"/>
      <c r="FC700" s="19"/>
    </row>
    <row r="701" spans="1:159" x14ac:dyDescent="0.4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  <c r="DK701" s="19"/>
      <c r="DL701" s="19"/>
      <c r="DM701" s="19"/>
      <c r="DN701" s="19"/>
      <c r="DO701" s="19"/>
      <c r="DP701" s="19"/>
      <c r="DQ701" s="19"/>
      <c r="DR701" s="19"/>
      <c r="DS701" s="19"/>
      <c r="DT701" s="19"/>
      <c r="DU701" s="19"/>
      <c r="DV701" s="19"/>
      <c r="DW701" s="19"/>
      <c r="DX701" s="19"/>
      <c r="DY701" s="19"/>
      <c r="DZ701" s="19"/>
      <c r="EA701" s="19"/>
      <c r="EB701" s="19"/>
      <c r="EC701" s="19"/>
      <c r="ED701" s="19"/>
      <c r="EE701" s="19"/>
      <c r="EF701" s="19"/>
      <c r="EG701" s="19"/>
      <c r="EH701" s="19"/>
      <c r="EI701" s="19"/>
      <c r="EJ701" s="19"/>
      <c r="EK701" s="19"/>
      <c r="EL701" s="19"/>
      <c r="EM701" s="19"/>
      <c r="EN701" s="19"/>
      <c r="EO701" s="19"/>
      <c r="EP701" s="19"/>
      <c r="EQ701" s="19"/>
      <c r="ER701" s="19"/>
      <c r="ES701" s="19"/>
      <c r="ET701" s="19"/>
      <c r="EU701" s="19"/>
      <c r="EV701" s="19"/>
      <c r="EW701" s="19"/>
      <c r="EX701" s="19"/>
      <c r="EY701" s="19"/>
      <c r="EZ701" s="19"/>
      <c r="FA701" s="19"/>
      <c r="FB701" s="19"/>
      <c r="FC701" s="19"/>
    </row>
    <row r="702" spans="1:159" x14ac:dyDescent="0.4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  <c r="DK702" s="19"/>
      <c r="DL702" s="19"/>
      <c r="DM702" s="19"/>
      <c r="DN702" s="19"/>
      <c r="DO702" s="19"/>
      <c r="DP702" s="19"/>
      <c r="DQ702" s="19"/>
      <c r="DR702" s="19"/>
      <c r="DS702" s="19"/>
      <c r="DT702" s="19"/>
      <c r="DU702" s="19"/>
      <c r="DV702" s="19"/>
      <c r="DW702" s="19"/>
      <c r="DX702" s="19"/>
      <c r="DY702" s="19"/>
      <c r="DZ702" s="19"/>
      <c r="EA702" s="19"/>
      <c r="EB702" s="19"/>
      <c r="EC702" s="19"/>
      <c r="ED702" s="19"/>
      <c r="EE702" s="19"/>
      <c r="EF702" s="19"/>
      <c r="EG702" s="19"/>
      <c r="EH702" s="19"/>
      <c r="EI702" s="19"/>
      <c r="EJ702" s="19"/>
      <c r="EK702" s="19"/>
      <c r="EL702" s="19"/>
      <c r="EM702" s="19"/>
      <c r="EN702" s="19"/>
      <c r="EO702" s="19"/>
      <c r="EP702" s="19"/>
      <c r="EQ702" s="19"/>
      <c r="ER702" s="19"/>
      <c r="ES702" s="19"/>
      <c r="ET702" s="19"/>
      <c r="EU702" s="19"/>
      <c r="EV702" s="19"/>
      <c r="EW702" s="19"/>
      <c r="EX702" s="19"/>
      <c r="EY702" s="19"/>
      <c r="EZ702" s="19"/>
      <c r="FA702" s="19"/>
      <c r="FB702" s="19"/>
      <c r="FC702" s="19"/>
    </row>
    <row r="703" spans="1:159" x14ac:dyDescent="0.4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19"/>
      <c r="ED703" s="19"/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  <c r="ER703" s="19"/>
      <c r="ES703" s="19"/>
      <c r="ET703" s="19"/>
      <c r="EU703" s="19"/>
      <c r="EV703" s="19"/>
      <c r="EW703" s="19"/>
      <c r="EX703" s="19"/>
      <c r="EY703" s="19"/>
      <c r="EZ703" s="19"/>
      <c r="FA703" s="19"/>
      <c r="FB703" s="19"/>
      <c r="FC703" s="19"/>
    </row>
    <row r="704" spans="1:159" x14ac:dyDescent="0.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19"/>
      <c r="DX704" s="19"/>
      <c r="DY704" s="19"/>
      <c r="DZ704" s="19"/>
      <c r="EA704" s="19"/>
      <c r="EB704" s="19"/>
      <c r="EC704" s="19"/>
      <c r="ED704" s="19"/>
      <c r="EE704" s="19"/>
      <c r="EF704" s="19"/>
      <c r="EG704" s="19"/>
      <c r="EH704" s="19"/>
      <c r="EI704" s="19"/>
      <c r="EJ704" s="19"/>
      <c r="EK704" s="19"/>
      <c r="EL704" s="19"/>
      <c r="EM704" s="19"/>
      <c r="EN704" s="19"/>
      <c r="EO704" s="19"/>
      <c r="EP704" s="19"/>
      <c r="EQ704" s="19"/>
      <c r="ER704" s="19"/>
      <c r="ES704" s="19"/>
      <c r="ET704" s="19"/>
      <c r="EU704" s="19"/>
      <c r="EV704" s="19"/>
      <c r="EW704" s="19"/>
      <c r="EX704" s="19"/>
      <c r="EY704" s="19"/>
      <c r="EZ704" s="19"/>
      <c r="FA704" s="19"/>
      <c r="FB704" s="19"/>
      <c r="FC704" s="19"/>
    </row>
    <row r="705" spans="1:159" x14ac:dyDescent="0.4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  <c r="DK705" s="19"/>
      <c r="DL705" s="19"/>
      <c r="DM705" s="19"/>
      <c r="DN705" s="19"/>
      <c r="DO705" s="19"/>
      <c r="DP705" s="19"/>
      <c r="DQ705" s="19"/>
      <c r="DR705" s="19"/>
      <c r="DS705" s="19"/>
      <c r="DT705" s="19"/>
      <c r="DU705" s="19"/>
      <c r="DV705" s="19"/>
      <c r="DW705" s="19"/>
      <c r="DX705" s="19"/>
      <c r="DY705" s="19"/>
      <c r="DZ705" s="19"/>
      <c r="EA705" s="19"/>
      <c r="EB705" s="19"/>
      <c r="EC705" s="19"/>
      <c r="ED705" s="19"/>
      <c r="EE705" s="19"/>
      <c r="EF705" s="19"/>
      <c r="EG705" s="19"/>
      <c r="EH705" s="19"/>
      <c r="EI705" s="19"/>
      <c r="EJ705" s="19"/>
      <c r="EK705" s="19"/>
      <c r="EL705" s="19"/>
      <c r="EM705" s="19"/>
      <c r="EN705" s="19"/>
      <c r="EO705" s="19"/>
      <c r="EP705" s="19"/>
      <c r="EQ705" s="19"/>
      <c r="ER705" s="19"/>
      <c r="ES705" s="19"/>
      <c r="ET705" s="19"/>
      <c r="EU705" s="19"/>
      <c r="EV705" s="19"/>
      <c r="EW705" s="19"/>
      <c r="EX705" s="19"/>
      <c r="EY705" s="19"/>
      <c r="EZ705" s="19"/>
      <c r="FA705" s="19"/>
      <c r="FB705" s="19"/>
      <c r="FC705" s="19"/>
    </row>
    <row r="706" spans="1:159" x14ac:dyDescent="0.4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  <c r="DK706" s="19"/>
      <c r="DL706" s="19"/>
      <c r="DM706" s="19"/>
      <c r="DN706" s="19"/>
      <c r="DO706" s="19"/>
      <c r="DP706" s="19"/>
      <c r="DQ706" s="19"/>
      <c r="DR706" s="19"/>
      <c r="DS706" s="19"/>
      <c r="DT706" s="19"/>
      <c r="DU706" s="19"/>
      <c r="DV706" s="19"/>
      <c r="DW706" s="19"/>
      <c r="DX706" s="19"/>
      <c r="DY706" s="19"/>
      <c r="DZ706" s="19"/>
      <c r="EA706" s="19"/>
      <c r="EB706" s="19"/>
      <c r="EC706" s="19"/>
      <c r="ED706" s="19"/>
      <c r="EE706" s="19"/>
      <c r="EF706" s="19"/>
      <c r="EG706" s="19"/>
      <c r="EH706" s="19"/>
      <c r="EI706" s="19"/>
      <c r="EJ706" s="19"/>
      <c r="EK706" s="19"/>
      <c r="EL706" s="19"/>
      <c r="EM706" s="19"/>
      <c r="EN706" s="19"/>
      <c r="EO706" s="19"/>
      <c r="EP706" s="19"/>
      <c r="EQ706" s="19"/>
      <c r="ER706" s="19"/>
      <c r="ES706" s="19"/>
      <c r="ET706" s="19"/>
      <c r="EU706" s="19"/>
      <c r="EV706" s="19"/>
      <c r="EW706" s="19"/>
      <c r="EX706" s="19"/>
      <c r="EY706" s="19"/>
      <c r="EZ706" s="19"/>
      <c r="FA706" s="19"/>
      <c r="FB706" s="19"/>
      <c r="FC706" s="19"/>
    </row>
    <row r="707" spans="1:159" x14ac:dyDescent="0.4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  <c r="DK707" s="19"/>
      <c r="DL707" s="19"/>
      <c r="DM707" s="19"/>
      <c r="DN707" s="19"/>
      <c r="DO707" s="19"/>
      <c r="DP707" s="19"/>
      <c r="DQ707" s="19"/>
      <c r="DR707" s="19"/>
      <c r="DS707" s="19"/>
      <c r="DT707" s="19"/>
      <c r="DU707" s="19"/>
      <c r="DV707" s="19"/>
      <c r="DW707" s="19"/>
      <c r="DX707" s="19"/>
      <c r="DY707" s="19"/>
      <c r="DZ707" s="19"/>
      <c r="EA707" s="19"/>
      <c r="EB707" s="19"/>
      <c r="EC707" s="19"/>
      <c r="ED707" s="19"/>
      <c r="EE707" s="19"/>
      <c r="EF707" s="19"/>
      <c r="EG707" s="19"/>
      <c r="EH707" s="19"/>
      <c r="EI707" s="19"/>
      <c r="EJ707" s="19"/>
      <c r="EK707" s="19"/>
      <c r="EL707" s="19"/>
      <c r="EM707" s="19"/>
      <c r="EN707" s="19"/>
      <c r="EO707" s="19"/>
      <c r="EP707" s="19"/>
      <c r="EQ707" s="19"/>
      <c r="ER707" s="19"/>
      <c r="ES707" s="19"/>
      <c r="ET707" s="19"/>
      <c r="EU707" s="19"/>
      <c r="EV707" s="19"/>
      <c r="EW707" s="19"/>
      <c r="EX707" s="19"/>
      <c r="EY707" s="19"/>
      <c r="EZ707" s="19"/>
      <c r="FA707" s="19"/>
      <c r="FB707" s="19"/>
      <c r="FC707" s="19"/>
    </row>
    <row r="708" spans="1:159" x14ac:dyDescent="0.4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19"/>
      <c r="DX708" s="19"/>
      <c r="DY708" s="19"/>
      <c r="DZ708" s="19"/>
      <c r="EA708" s="19"/>
      <c r="EB708" s="19"/>
      <c r="EC708" s="19"/>
      <c r="ED708" s="19"/>
      <c r="EE708" s="19"/>
      <c r="EF708" s="19"/>
      <c r="EG708" s="19"/>
      <c r="EH708" s="19"/>
      <c r="EI708" s="19"/>
      <c r="EJ708" s="19"/>
      <c r="EK708" s="19"/>
      <c r="EL708" s="19"/>
      <c r="EM708" s="19"/>
      <c r="EN708" s="19"/>
      <c r="EO708" s="19"/>
      <c r="EP708" s="19"/>
      <c r="EQ708" s="19"/>
      <c r="ER708" s="19"/>
      <c r="ES708" s="19"/>
      <c r="ET708" s="19"/>
      <c r="EU708" s="19"/>
      <c r="EV708" s="19"/>
      <c r="EW708" s="19"/>
      <c r="EX708" s="19"/>
      <c r="EY708" s="19"/>
      <c r="EZ708" s="19"/>
      <c r="FA708" s="19"/>
      <c r="FB708" s="19"/>
      <c r="FC708" s="19"/>
    </row>
    <row r="709" spans="1:159" x14ac:dyDescent="0.4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  <c r="ER709" s="19"/>
      <c r="ES709" s="19"/>
      <c r="ET709" s="19"/>
      <c r="EU709" s="19"/>
      <c r="EV709" s="19"/>
      <c r="EW709" s="19"/>
      <c r="EX709" s="19"/>
      <c r="EY709" s="19"/>
      <c r="EZ709" s="19"/>
      <c r="FA709" s="19"/>
      <c r="FB709" s="19"/>
      <c r="FC709" s="19"/>
    </row>
    <row r="710" spans="1:159" x14ac:dyDescent="0.4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  <c r="DK710" s="19"/>
      <c r="DL710" s="19"/>
      <c r="DM710" s="19"/>
      <c r="DN710" s="19"/>
      <c r="DO710" s="19"/>
      <c r="DP710" s="19"/>
      <c r="DQ710" s="19"/>
      <c r="DR710" s="19"/>
      <c r="DS710" s="19"/>
      <c r="DT710" s="19"/>
      <c r="DU710" s="19"/>
      <c r="DV710" s="19"/>
      <c r="DW710" s="19"/>
      <c r="DX710" s="19"/>
      <c r="DY710" s="19"/>
      <c r="DZ710" s="19"/>
      <c r="EA710" s="19"/>
      <c r="EB710" s="19"/>
      <c r="EC710" s="19"/>
      <c r="ED710" s="19"/>
      <c r="EE710" s="19"/>
      <c r="EF710" s="19"/>
      <c r="EG710" s="19"/>
      <c r="EH710" s="19"/>
      <c r="EI710" s="19"/>
      <c r="EJ710" s="19"/>
      <c r="EK710" s="19"/>
      <c r="EL710" s="19"/>
      <c r="EM710" s="19"/>
      <c r="EN710" s="19"/>
      <c r="EO710" s="19"/>
      <c r="EP710" s="19"/>
      <c r="EQ710" s="19"/>
      <c r="ER710" s="19"/>
      <c r="ES710" s="19"/>
      <c r="ET710" s="19"/>
      <c r="EU710" s="19"/>
      <c r="EV710" s="19"/>
      <c r="EW710" s="19"/>
      <c r="EX710" s="19"/>
      <c r="EY710" s="19"/>
      <c r="EZ710" s="19"/>
      <c r="FA710" s="19"/>
      <c r="FB710" s="19"/>
      <c r="FC710" s="19"/>
    </row>
    <row r="711" spans="1:159" x14ac:dyDescent="0.4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  <c r="DK711" s="19"/>
      <c r="DL711" s="19"/>
      <c r="DM711" s="19"/>
      <c r="DN711" s="19"/>
      <c r="DO711" s="19"/>
      <c r="DP711" s="19"/>
      <c r="DQ711" s="19"/>
      <c r="DR711" s="19"/>
      <c r="DS711" s="19"/>
      <c r="DT711" s="19"/>
      <c r="DU711" s="19"/>
      <c r="DV711" s="19"/>
      <c r="DW711" s="19"/>
      <c r="DX711" s="19"/>
      <c r="DY711" s="19"/>
      <c r="DZ711" s="19"/>
      <c r="EA711" s="19"/>
      <c r="EB711" s="19"/>
      <c r="EC711" s="19"/>
      <c r="ED711" s="19"/>
      <c r="EE711" s="19"/>
      <c r="EF711" s="19"/>
      <c r="EG711" s="19"/>
      <c r="EH711" s="19"/>
      <c r="EI711" s="19"/>
      <c r="EJ711" s="19"/>
      <c r="EK711" s="19"/>
      <c r="EL711" s="19"/>
      <c r="EM711" s="19"/>
      <c r="EN711" s="19"/>
      <c r="EO711" s="19"/>
      <c r="EP711" s="19"/>
      <c r="EQ711" s="19"/>
      <c r="ER711" s="19"/>
      <c r="ES711" s="19"/>
      <c r="ET711" s="19"/>
      <c r="EU711" s="19"/>
      <c r="EV711" s="19"/>
      <c r="EW711" s="19"/>
      <c r="EX711" s="19"/>
      <c r="EY711" s="19"/>
      <c r="EZ711" s="19"/>
      <c r="FA711" s="19"/>
      <c r="FB711" s="19"/>
      <c r="FC711" s="19"/>
    </row>
    <row r="712" spans="1:159" x14ac:dyDescent="0.4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  <c r="DK712" s="19"/>
      <c r="DL712" s="19"/>
      <c r="DM712" s="19"/>
      <c r="DN712" s="19"/>
      <c r="DO712" s="19"/>
      <c r="DP712" s="19"/>
      <c r="DQ712" s="19"/>
      <c r="DR712" s="19"/>
      <c r="DS712" s="19"/>
      <c r="DT712" s="19"/>
      <c r="DU712" s="19"/>
      <c r="DV712" s="19"/>
      <c r="DW712" s="19"/>
      <c r="DX712" s="19"/>
      <c r="DY712" s="19"/>
      <c r="DZ712" s="19"/>
      <c r="EA712" s="19"/>
      <c r="EB712" s="19"/>
      <c r="EC712" s="19"/>
      <c r="ED712" s="19"/>
      <c r="EE712" s="19"/>
      <c r="EF712" s="19"/>
      <c r="EG712" s="19"/>
      <c r="EH712" s="19"/>
      <c r="EI712" s="19"/>
      <c r="EJ712" s="19"/>
      <c r="EK712" s="19"/>
      <c r="EL712" s="19"/>
      <c r="EM712" s="19"/>
      <c r="EN712" s="19"/>
      <c r="EO712" s="19"/>
      <c r="EP712" s="19"/>
      <c r="EQ712" s="19"/>
      <c r="ER712" s="19"/>
      <c r="ES712" s="19"/>
      <c r="ET712" s="19"/>
      <c r="EU712" s="19"/>
      <c r="EV712" s="19"/>
      <c r="EW712" s="19"/>
      <c r="EX712" s="19"/>
      <c r="EY712" s="19"/>
      <c r="EZ712" s="19"/>
      <c r="FA712" s="19"/>
      <c r="FB712" s="19"/>
      <c r="FC712" s="19"/>
    </row>
    <row r="713" spans="1:159" x14ac:dyDescent="0.4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19"/>
      <c r="ED713" s="19"/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  <c r="ER713" s="19"/>
      <c r="ES713" s="19"/>
      <c r="ET713" s="19"/>
      <c r="EU713" s="19"/>
      <c r="EV713" s="19"/>
      <c r="EW713" s="19"/>
      <c r="EX713" s="19"/>
      <c r="EY713" s="19"/>
      <c r="EZ713" s="19"/>
      <c r="FA713" s="19"/>
      <c r="FB713" s="19"/>
      <c r="FC713" s="19"/>
    </row>
    <row r="714" spans="1:159" x14ac:dyDescent="0.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19"/>
      <c r="DX714" s="19"/>
      <c r="DY714" s="19"/>
      <c r="DZ714" s="19"/>
      <c r="EA714" s="19"/>
      <c r="EB714" s="19"/>
      <c r="EC714" s="19"/>
      <c r="ED714" s="19"/>
      <c r="EE714" s="19"/>
      <c r="EF714" s="19"/>
      <c r="EG714" s="19"/>
      <c r="EH714" s="19"/>
      <c r="EI714" s="19"/>
      <c r="EJ714" s="19"/>
      <c r="EK714" s="19"/>
      <c r="EL714" s="19"/>
      <c r="EM714" s="19"/>
      <c r="EN714" s="19"/>
      <c r="EO714" s="19"/>
      <c r="EP714" s="19"/>
      <c r="EQ714" s="19"/>
      <c r="ER714" s="19"/>
      <c r="ES714" s="19"/>
      <c r="ET714" s="19"/>
      <c r="EU714" s="19"/>
      <c r="EV714" s="19"/>
      <c r="EW714" s="19"/>
      <c r="EX714" s="19"/>
      <c r="EY714" s="19"/>
      <c r="EZ714" s="19"/>
      <c r="FA714" s="19"/>
      <c r="FB714" s="19"/>
      <c r="FC714" s="19"/>
    </row>
    <row r="715" spans="1:159" x14ac:dyDescent="0.4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  <c r="DK715" s="19"/>
      <c r="DL715" s="19"/>
      <c r="DM715" s="19"/>
      <c r="DN715" s="19"/>
      <c r="DO715" s="19"/>
      <c r="DP715" s="19"/>
      <c r="DQ715" s="19"/>
      <c r="DR715" s="19"/>
      <c r="DS715" s="19"/>
      <c r="DT715" s="19"/>
      <c r="DU715" s="19"/>
      <c r="DV715" s="19"/>
      <c r="DW715" s="19"/>
      <c r="DX715" s="19"/>
      <c r="DY715" s="19"/>
      <c r="DZ715" s="19"/>
      <c r="EA715" s="19"/>
      <c r="EB715" s="19"/>
      <c r="EC715" s="19"/>
      <c r="ED715" s="19"/>
      <c r="EE715" s="19"/>
      <c r="EF715" s="19"/>
      <c r="EG715" s="19"/>
      <c r="EH715" s="19"/>
      <c r="EI715" s="19"/>
      <c r="EJ715" s="19"/>
      <c r="EK715" s="19"/>
      <c r="EL715" s="19"/>
      <c r="EM715" s="19"/>
      <c r="EN715" s="19"/>
      <c r="EO715" s="19"/>
      <c r="EP715" s="19"/>
      <c r="EQ715" s="19"/>
      <c r="ER715" s="19"/>
      <c r="ES715" s="19"/>
      <c r="ET715" s="19"/>
      <c r="EU715" s="19"/>
      <c r="EV715" s="19"/>
      <c r="EW715" s="19"/>
      <c r="EX715" s="19"/>
      <c r="EY715" s="19"/>
      <c r="EZ715" s="19"/>
      <c r="FA715" s="19"/>
      <c r="FB715" s="19"/>
      <c r="FC715" s="19"/>
    </row>
    <row r="716" spans="1:159" x14ac:dyDescent="0.4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  <c r="DK716" s="19"/>
      <c r="DL716" s="19"/>
      <c r="DM716" s="19"/>
      <c r="DN716" s="19"/>
      <c r="DO716" s="19"/>
      <c r="DP716" s="19"/>
      <c r="DQ716" s="19"/>
      <c r="DR716" s="19"/>
      <c r="DS716" s="19"/>
      <c r="DT716" s="19"/>
      <c r="DU716" s="19"/>
      <c r="DV716" s="19"/>
      <c r="DW716" s="19"/>
      <c r="DX716" s="19"/>
      <c r="DY716" s="19"/>
      <c r="DZ716" s="19"/>
      <c r="EA716" s="19"/>
      <c r="EB716" s="19"/>
      <c r="EC716" s="19"/>
      <c r="ED716" s="19"/>
      <c r="EE716" s="19"/>
      <c r="EF716" s="19"/>
      <c r="EG716" s="19"/>
      <c r="EH716" s="19"/>
      <c r="EI716" s="19"/>
      <c r="EJ716" s="19"/>
      <c r="EK716" s="19"/>
      <c r="EL716" s="19"/>
      <c r="EM716" s="19"/>
      <c r="EN716" s="19"/>
      <c r="EO716" s="19"/>
      <c r="EP716" s="19"/>
      <c r="EQ716" s="19"/>
      <c r="ER716" s="19"/>
      <c r="ES716" s="19"/>
      <c r="ET716" s="19"/>
      <c r="EU716" s="19"/>
      <c r="EV716" s="19"/>
      <c r="EW716" s="19"/>
      <c r="EX716" s="19"/>
      <c r="EY716" s="19"/>
      <c r="EZ716" s="19"/>
      <c r="FA716" s="19"/>
      <c r="FB716" s="19"/>
      <c r="FC716" s="19"/>
    </row>
    <row r="717" spans="1:159" x14ac:dyDescent="0.4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  <c r="DK717" s="19"/>
      <c r="DL717" s="19"/>
      <c r="DM717" s="19"/>
      <c r="DN717" s="19"/>
      <c r="DO717" s="19"/>
      <c r="DP717" s="19"/>
      <c r="DQ717" s="19"/>
      <c r="DR717" s="19"/>
      <c r="DS717" s="19"/>
      <c r="DT717" s="19"/>
      <c r="DU717" s="19"/>
      <c r="DV717" s="19"/>
      <c r="DW717" s="19"/>
      <c r="DX717" s="19"/>
      <c r="DY717" s="19"/>
      <c r="DZ717" s="19"/>
      <c r="EA717" s="19"/>
      <c r="EB717" s="19"/>
      <c r="EC717" s="19"/>
      <c r="ED717" s="19"/>
      <c r="EE717" s="19"/>
      <c r="EF717" s="19"/>
      <c r="EG717" s="19"/>
      <c r="EH717" s="19"/>
      <c r="EI717" s="19"/>
      <c r="EJ717" s="19"/>
      <c r="EK717" s="19"/>
      <c r="EL717" s="19"/>
      <c r="EM717" s="19"/>
      <c r="EN717" s="19"/>
      <c r="EO717" s="19"/>
      <c r="EP717" s="19"/>
      <c r="EQ717" s="19"/>
      <c r="ER717" s="19"/>
      <c r="ES717" s="19"/>
      <c r="ET717" s="19"/>
      <c r="EU717" s="19"/>
      <c r="EV717" s="19"/>
      <c r="EW717" s="19"/>
      <c r="EX717" s="19"/>
      <c r="EY717" s="19"/>
      <c r="EZ717" s="19"/>
      <c r="FA717" s="19"/>
      <c r="FB717" s="19"/>
      <c r="FC717" s="19"/>
    </row>
    <row r="718" spans="1:159" x14ac:dyDescent="0.4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19"/>
      <c r="DX718" s="19"/>
      <c r="DY718" s="19"/>
      <c r="DZ718" s="19"/>
      <c r="EA718" s="19"/>
      <c r="EB718" s="19"/>
      <c r="EC718" s="19"/>
      <c r="ED718" s="19"/>
      <c r="EE718" s="19"/>
      <c r="EF718" s="19"/>
      <c r="EG718" s="19"/>
      <c r="EH718" s="19"/>
      <c r="EI718" s="19"/>
      <c r="EJ718" s="19"/>
      <c r="EK718" s="19"/>
      <c r="EL718" s="19"/>
      <c r="EM718" s="19"/>
      <c r="EN718" s="19"/>
      <c r="EO718" s="19"/>
      <c r="EP718" s="19"/>
      <c r="EQ718" s="19"/>
      <c r="ER718" s="19"/>
      <c r="ES718" s="19"/>
      <c r="ET718" s="19"/>
      <c r="EU718" s="19"/>
      <c r="EV718" s="19"/>
      <c r="EW718" s="19"/>
      <c r="EX718" s="19"/>
      <c r="EY718" s="19"/>
      <c r="EZ718" s="19"/>
      <c r="FA718" s="19"/>
      <c r="FB718" s="19"/>
      <c r="FC718" s="19"/>
    </row>
    <row r="719" spans="1:159" x14ac:dyDescent="0.4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19"/>
      <c r="ED719" s="19"/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  <c r="ER719" s="19"/>
      <c r="ES719" s="19"/>
      <c r="ET719" s="19"/>
      <c r="EU719" s="19"/>
      <c r="EV719" s="19"/>
      <c r="EW719" s="19"/>
      <c r="EX719" s="19"/>
      <c r="EY719" s="19"/>
      <c r="EZ719" s="19"/>
      <c r="FA719" s="19"/>
      <c r="FB719" s="19"/>
      <c r="FC719" s="19"/>
    </row>
    <row r="720" spans="1:159" x14ac:dyDescent="0.4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  <c r="DK720" s="19"/>
      <c r="DL720" s="19"/>
      <c r="DM720" s="19"/>
      <c r="DN720" s="19"/>
      <c r="DO720" s="19"/>
      <c r="DP720" s="19"/>
      <c r="DQ720" s="19"/>
      <c r="DR720" s="19"/>
      <c r="DS720" s="19"/>
      <c r="DT720" s="19"/>
      <c r="DU720" s="19"/>
      <c r="DV720" s="19"/>
      <c r="DW720" s="19"/>
      <c r="DX720" s="19"/>
      <c r="DY720" s="19"/>
      <c r="DZ720" s="19"/>
      <c r="EA720" s="19"/>
      <c r="EB720" s="19"/>
      <c r="EC720" s="19"/>
      <c r="ED720" s="19"/>
      <c r="EE720" s="19"/>
      <c r="EF720" s="19"/>
      <c r="EG720" s="19"/>
      <c r="EH720" s="19"/>
      <c r="EI720" s="19"/>
      <c r="EJ720" s="19"/>
      <c r="EK720" s="19"/>
      <c r="EL720" s="19"/>
      <c r="EM720" s="19"/>
      <c r="EN720" s="19"/>
      <c r="EO720" s="19"/>
      <c r="EP720" s="19"/>
      <c r="EQ720" s="19"/>
      <c r="ER720" s="19"/>
      <c r="ES720" s="19"/>
      <c r="ET720" s="19"/>
      <c r="EU720" s="19"/>
      <c r="EV720" s="19"/>
      <c r="EW720" s="19"/>
      <c r="EX720" s="19"/>
      <c r="EY720" s="19"/>
      <c r="EZ720" s="19"/>
      <c r="FA720" s="19"/>
      <c r="FB720" s="19"/>
      <c r="FC720" s="19"/>
    </row>
    <row r="721" spans="1:159" x14ac:dyDescent="0.4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  <c r="DK721" s="19"/>
      <c r="DL721" s="19"/>
      <c r="DM721" s="19"/>
      <c r="DN721" s="19"/>
      <c r="DO721" s="19"/>
      <c r="DP721" s="19"/>
      <c r="DQ721" s="19"/>
      <c r="DR721" s="19"/>
      <c r="DS721" s="19"/>
      <c r="DT721" s="19"/>
      <c r="DU721" s="19"/>
      <c r="DV721" s="19"/>
      <c r="DW721" s="19"/>
      <c r="DX721" s="19"/>
      <c r="DY721" s="19"/>
      <c r="DZ721" s="19"/>
      <c r="EA721" s="19"/>
      <c r="EB721" s="19"/>
      <c r="EC721" s="19"/>
      <c r="ED721" s="19"/>
      <c r="EE721" s="19"/>
      <c r="EF721" s="19"/>
      <c r="EG721" s="19"/>
      <c r="EH721" s="19"/>
      <c r="EI721" s="19"/>
      <c r="EJ721" s="19"/>
      <c r="EK721" s="19"/>
      <c r="EL721" s="19"/>
      <c r="EM721" s="19"/>
      <c r="EN721" s="19"/>
      <c r="EO721" s="19"/>
      <c r="EP721" s="19"/>
      <c r="EQ721" s="19"/>
      <c r="ER721" s="19"/>
      <c r="ES721" s="19"/>
      <c r="ET721" s="19"/>
      <c r="EU721" s="19"/>
      <c r="EV721" s="19"/>
      <c r="EW721" s="19"/>
      <c r="EX721" s="19"/>
      <c r="EY721" s="19"/>
      <c r="EZ721" s="19"/>
      <c r="FA721" s="19"/>
      <c r="FB721" s="19"/>
      <c r="FC721" s="19"/>
    </row>
    <row r="722" spans="1:159" x14ac:dyDescent="0.4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  <c r="DK722" s="19"/>
      <c r="DL722" s="19"/>
      <c r="DM722" s="19"/>
      <c r="DN722" s="19"/>
      <c r="DO722" s="19"/>
      <c r="DP722" s="19"/>
      <c r="DQ722" s="19"/>
      <c r="DR722" s="19"/>
      <c r="DS722" s="19"/>
      <c r="DT722" s="19"/>
      <c r="DU722" s="19"/>
      <c r="DV722" s="19"/>
      <c r="DW722" s="19"/>
      <c r="DX722" s="19"/>
      <c r="DY722" s="19"/>
      <c r="DZ722" s="19"/>
      <c r="EA722" s="19"/>
      <c r="EB722" s="19"/>
      <c r="EC722" s="19"/>
      <c r="ED722" s="19"/>
      <c r="EE722" s="19"/>
      <c r="EF722" s="19"/>
      <c r="EG722" s="19"/>
      <c r="EH722" s="19"/>
      <c r="EI722" s="19"/>
      <c r="EJ722" s="19"/>
      <c r="EK722" s="19"/>
      <c r="EL722" s="19"/>
      <c r="EM722" s="19"/>
      <c r="EN722" s="19"/>
      <c r="EO722" s="19"/>
      <c r="EP722" s="19"/>
      <c r="EQ722" s="19"/>
      <c r="ER722" s="19"/>
      <c r="ES722" s="19"/>
      <c r="ET722" s="19"/>
      <c r="EU722" s="19"/>
      <c r="EV722" s="19"/>
      <c r="EW722" s="19"/>
      <c r="EX722" s="19"/>
      <c r="EY722" s="19"/>
      <c r="EZ722" s="19"/>
      <c r="FA722" s="19"/>
      <c r="FB722" s="19"/>
      <c r="FC722" s="19"/>
    </row>
    <row r="723" spans="1:159" x14ac:dyDescent="0.4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  <c r="ER723" s="19"/>
      <c r="ES723" s="19"/>
      <c r="ET723" s="19"/>
      <c r="EU723" s="19"/>
      <c r="EV723" s="19"/>
      <c r="EW723" s="19"/>
      <c r="EX723" s="19"/>
      <c r="EY723" s="19"/>
      <c r="EZ723" s="19"/>
      <c r="FA723" s="19"/>
      <c r="FB723" s="19"/>
      <c r="FC723" s="19"/>
    </row>
    <row r="724" spans="1:159" x14ac:dyDescent="0.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19"/>
      <c r="DX724" s="19"/>
      <c r="DY724" s="19"/>
      <c r="DZ724" s="19"/>
      <c r="EA724" s="19"/>
      <c r="EB724" s="19"/>
      <c r="EC724" s="19"/>
      <c r="ED724" s="19"/>
      <c r="EE724" s="19"/>
      <c r="EF724" s="19"/>
      <c r="EG724" s="19"/>
      <c r="EH724" s="19"/>
      <c r="EI724" s="19"/>
      <c r="EJ724" s="19"/>
      <c r="EK724" s="19"/>
      <c r="EL724" s="19"/>
      <c r="EM724" s="19"/>
      <c r="EN724" s="19"/>
      <c r="EO724" s="19"/>
      <c r="EP724" s="19"/>
      <c r="EQ724" s="19"/>
      <c r="ER724" s="19"/>
      <c r="ES724" s="19"/>
      <c r="ET724" s="19"/>
      <c r="EU724" s="19"/>
      <c r="EV724" s="19"/>
      <c r="EW724" s="19"/>
      <c r="EX724" s="19"/>
      <c r="EY724" s="19"/>
      <c r="EZ724" s="19"/>
      <c r="FA724" s="19"/>
      <c r="FB724" s="19"/>
      <c r="FC724" s="19"/>
    </row>
    <row r="725" spans="1:159" x14ac:dyDescent="0.4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  <c r="DK725" s="19"/>
      <c r="DL725" s="19"/>
      <c r="DM725" s="19"/>
      <c r="DN725" s="19"/>
      <c r="DO725" s="19"/>
      <c r="DP725" s="19"/>
      <c r="DQ725" s="19"/>
      <c r="DR725" s="19"/>
      <c r="DS725" s="19"/>
      <c r="DT725" s="19"/>
      <c r="DU725" s="19"/>
      <c r="DV725" s="19"/>
      <c r="DW725" s="19"/>
      <c r="DX725" s="19"/>
      <c r="DY725" s="19"/>
      <c r="DZ725" s="19"/>
      <c r="EA725" s="19"/>
      <c r="EB725" s="19"/>
      <c r="EC725" s="19"/>
      <c r="ED725" s="19"/>
      <c r="EE725" s="19"/>
      <c r="EF725" s="19"/>
      <c r="EG725" s="19"/>
      <c r="EH725" s="19"/>
      <c r="EI725" s="19"/>
      <c r="EJ725" s="19"/>
      <c r="EK725" s="19"/>
      <c r="EL725" s="19"/>
      <c r="EM725" s="19"/>
      <c r="EN725" s="19"/>
      <c r="EO725" s="19"/>
      <c r="EP725" s="19"/>
      <c r="EQ725" s="19"/>
      <c r="ER725" s="19"/>
      <c r="ES725" s="19"/>
      <c r="ET725" s="19"/>
      <c r="EU725" s="19"/>
      <c r="EV725" s="19"/>
      <c r="EW725" s="19"/>
      <c r="EX725" s="19"/>
      <c r="EY725" s="19"/>
      <c r="EZ725" s="19"/>
      <c r="FA725" s="19"/>
      <c r="FB725" s="19"/>
      <c r="FC725" s="19"/>
    </row>
    <row r="726" spans="1:159" x14ac:dyDescent="0.4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  <c r="DK726" s="19"/>
      <c r="DL726" s="19"/>
      <c r="DM726" s="19"/>
      <c r="DN726" s="19"/>
      <c r="DO726" s="19"/>
      <c r="DP726" s="19"/>
      <c r="DQ726" s="19"/>
      <c r="DR726" s="19"/>
      <c r="DS726" s="19"/>
      <c r="DT726" s="19"/>
      <c r="DU726" s="19"/>
      <c r="DV726" s="19"/>
      <c r="DW726" s="19"/>
      <c r="DX726" s="19"/>
      <c r="DY726" s="19"/>
      <c r="DZ726" s="19"/>
      <c r="EA726" s="19"/>
      <c r="EB726" s="19"/>
      <c r="EC726" s="19"/>
      <c r="ED726" s="19"/>
      <c r="EE726" s="19"/>
      <c r="EF726" s="19"/>
      <c r="EG726" s="19"/>
      <c r="EH726" s="19"/>
      <c r="EI726" s="19"/>
      <c r="EJ726" s="19"/>
      <c r="EK726" s="19"/>
      <c r="EL726" s="19"/>
      <c r="EM726" s="19"/>
      <c r="EN726" s="19"/>
      <c r="EO726" s="19"/>
      <c r="EP726" s="19"/>
      <c r="EQ726" s="19"/>
      <c r="ER726" s="19"/>
      <c r="ES726" s="19"/>
      <c r="ET726" s="19"/>
      <c r="EU726" s="19"/>
      <c r="EV726" s="19"/>
      <c r="EW726" s="19"/>
      <c r="EX726" s="19"/>
      <c r="EY726" s="19"/>
      <c r="EZ726" s="19"/>
      <c r="FA726" s="19"/>
      <c r="FB726" s="19"/>
      <c r="FC726" s="19"/>
    </row>
    <row r="727" spans="1:159" x14ac:dyDescent="0.4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  <c r="DK727" s="19"/>
      <c r="DL727" s="19"/>
      <c r="DM727" s="19"/>
      <c r="DN727" s="19"/>
      <c r="DO727" s="19"/>
      <c r="DP727" s="19"/>
      <c r="DQ727" s="19"/>
      <c r="DR727" s="19"/>
      <c r="DS727" s="19"/>
      <c r="DT727" s="19"/>
      <c r="DU727" s="19"/>
      <c r="DV727" s="19"/>
      <c r="DW727" s="19"/>
      <c r="DX727" s="19"/>
      <c r="DY727" s="19"/>
      <c r="DZ727" s="19"/>
      <c r="EA727" s="19"/>
      <c r="EB727" s="19"/>
      <c r="EC727" s="19"/>
      <c r="ED727" s="19"/>
      <c r="EE727" s="19"/>
      <c r="EF727" s="19"/>
      <c r="EG727" s="19"/>
      <c r="EH727" s="19"/>
      <c r="EI727" s="19"/>
      <c r="EJ727" s="19"/>
      <c r="EK727" s="19"/>
      <c r="EL727" s="19"/>
      <c r="EM727" s="19"/>
      <c r="EN727" s="19"/>
      <c r="EO727" s="19"/>
      <c r="EP727" s="19"/>
      <c r="EQ727" s="19"/>
      <c r="ER727" s="19"/>
      <c r="ES727" s="19"/>
      <c r="ET727" s="19"/>
      <c r="EU727" s="19"/>
      <c r="EV727" s="19"/>
      <c r="EW727" s="19"/>
      <c r="EX727" s="19"/>
      <c r="EY727" s="19"/>
      <c r="EZ727" s="19"/>
      <c r="FA727" s="19"/>
      <c r="FB727" s="19"/>
      <c r="FC727" s="19"/>
    </row>
    <row r="728" spans="1:159" x14ac:dyDescent="0.4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19"/>
      <c r="DX728" s="19"/>
      <c r="DY728" s="19"/>
      <c r="DZ728" s="19"/>
      <c r="EA728" s="19"/>
      <c r="EB728" s="19"/>
      <c r="EC728" s="19"/>
      <c r="ED728" s="19"/>
      <c r="EE728" s="19"/>
      <c r="EF728" s="19"/>
      <c r="EG728" s="19"/>
      <c r="EH728" s="19"/>
      <c r="EI728" s="19"/>
      <c r="EJ728" s="19"/>
      <c r="EK728" s="19"/>
      <c r="EL728" s="19"/>
      <c r="EM728" s="19"/>
      <c r="EN728" s="19"/>
      <c r="EO728" s="19"/>
      <c r="EP728" s="19"/>
      <c r="EQ728" s="19"/>
      <c r="ER728" s="19"/>
      <c r="ES728" s="19"/>
      <c r="ET728" s="19"/>
      <c r="EU728" s="19"/>
      <c r="EV728" s="19"/>
      <c r="EW728" s="19"/>
      <c r="EX728" s="19"/>
      <c r="EY728" s="19"/>
      <c r="EZ728" s="19"/>
      <c r="FA728" s="19"/>
      <c r="FB728" s="19"/>
      <c r="FC728" s="19"/>
    </row>
    <row r="729" spans="1:159" x14ac:dyDescent="0.4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  <c r="ER729" s="19"/>
      <c r="ES729" s="19"/>
      <c r="ET729" s="19"/>
      <c r="EU729" s="19"/>
      <c r="EV729" s="19"/>
      <c r="EW729" s="19"/>
      <c r="EX729" s="19"/>
      <c r="EY729" s="19"/>
      <c r="EZ729" s="19"/>
      <c r="FA729" s="19"/>
      <c r="FB729" s="19"/>
      <c r="FC729" s="19"/>
    </row>
    <row r="730" spans="1:159" x14ac:dyDescent="0.4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  <c r="DK730" s="19"/>
      <c r="DL730" s="19"/>
      <c r="DM730" s="19"/>
      <c r="DN730" s="19"/>
      <c r="DO730" s="19"/>
      <c r="DP730" s="19"/>
      <c r="DQ730" s="19"/>
      <c r="DR730" s="19"/>
      <c r="DS730" s="19"/>
      <c r="DT730" s="19"/>
      <c r="DU730" s="19"/>
      <c r="DV730" s="19"/>
      <c r="DW730" s="19"/>
      <c r="DX730" s="19"/>
      <c r="DY730" s="19"/>
      <c r="DZ730" s="19"/>
      <c r="EA730" s="19"/>
      <c r="EB730" s="19"/>
      <c r="EC730" s="19"/>
      <c r="ED730" s="19"/>
      <c r="EE730" s="19"/>
      <c r="EF730" s="19"/>
      <c r="EG730" s="19"/>
      <c r="EH730" s="19"/>
      <c r="EI730" s="19"/>
      <c r="EJ730" s="19"/>
      <c r="EK730" s="19"/>
      <c r="EL730" s="19"/>
      <c r="EM730" s="19"/>
      <c r="EN730" s="19"/>
      <c r="EO730" s="19"/>
      <c r="EP730" s="19"/>
      <c r="EQ730" s="19"/>
      <c r="ER730" s="19"/>
      <c r="ES730" s="19"/>
      <c r="ET730" s="19"/>
      <c r="EU730" s="19"/>
      <c r="EV730" s="19"/>
      <c r="EW730" s="19"/>
      <c r="EX730" s="19"/>
      <c r="EY730" s="19"/>
      <c r="EZ730" s="19"/>
      <c r="FA730" s="19"/>
      <c r="FB730" s="19"/>
      <c r="FC730" s="19"/>
    </row>
    <row r="731" spans="1:159" x14ac:dyDescent="0.4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  <c r="DK731" s="19"/>
      <c r="DL731" s="19"/>
      <c r="DM731" s="19"/>
      <c r="DN731" s="19"/>
      <c r="DO731" s="19"/>
      <c r="DP731" s="19"/>
      <c r="DQ731" s="19"/>
      <c r="DR731" s="19"/>
      <c r="DS731" s="19"/>
      <c r="DT731" s="19"/>
      <c r="DU731" s="19"/>
      <c r="DV731" s="19"/>
      <c r="DW731" s="19"/>
      <c r="DX731" s="19"/>
      <c r="DY731" s="19"/>
      <c r="DZ731" s="19"/>
      <c r="EA731" s="19"/>
      <c r="EB731" s="19"/>
      <c r="EC731" s="19"/>
      <c r="ED731" s="19"/>
      <c r="EE731" s="19"/>
      <c r="EF731" s="19"/>
      <c r="EG731" s="19"/>
      <c r="EH731" s="19"/>
      <c r="EI731" s="19"/>
      <c r="EJ731" s="19"/>
      <c r="EK731" s="19"/>
      <c r="EL731" s="19"/>
      <c r="EM731" s="19"/>
      <c r="EN731" s="19"/>
      <c r="EO731" s="19"/>
      <c r="EP731" s="19"/>
      <c r="EQ731" s="19"/>
      <c r="ER731" s="19"/>
      <c r="ES731" s="19"/>
      <c r="ET731" s="19"/>
      <c r="EU731" s="19"/>
      <c r="EV731" s="19"/>
      <c r="EW731" s="19"/>
      <c r="EX731" s="19"/>
      <c r="EY731" s="19"/>
      <c r="EZ731" s="19"/>
      <c r="FA731" s="19"/>
      <c r="FB731" s="19"/>
      <c r="FC731" s="19"/>
    </row>
    <row r="732" spans="1:159" x14ac:dyDescent="0.4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  <c r="DK732" s="19"/>
      <c r="DL732" s="19"/>
      <c r="DM732" s="19"/>
      <c r="DN732" s="19"/>
      <c r="DO732" s="19"/>
      <c r="DP732" s="19"/>
      <c r="DQ732" s="19"/>
      <c r="DR732" s="19"/>
      <c r="DS732" s="19"/>
      <c r="DT732" s="19"/>
      <c r="DU732" s="19"/>
      <c r="DV732" s="19"/>
      <c r="DW732" s="19"/>
      <c r="DX732" s="19"/>
      <c r="DY732" s="19"/>
      <c r="DZ732" s="19"/>
      <c r="EA732" s="19"/>
      <c r="EB732" s="19"/>
      <c r="EC732" s="19"/>
      <c r="ED732" s="19"/>
      <c r="EE732" s="19"/>
      <c r="EF732" s="19"/>
      <c r="EG732" s="19"/>
      <c r="EH732" s="19"/>
      <c r="EI732" s="19"/>
      <c r="EJ732" s="19"/>
      <c r="EK732" s="19"/>
      <c r="EL732" s="19"/>
      <c r="EM732" s="19"/>
      <c r="EN732" s="19"/>
      <c r="EO732" s="19"/>
      <c r="EP732" s="19"/>
      <c r="EQ732" s="19"/>
      <c r="ER732" s="19"/>
      <c r="ES732" s="19"/>
      <c r="ET732" s="19"/>
      <c r="EU732" s="19"/>
      <c r="EV732" s="19"/>
      <c r="EW732" s="19"/>
      <c r="EX732" s="19"/>
      <c r="EY732" s="19"/>
      <c r="EZ732" s="19"/>
      <c r="FA732" s="19"/>
      <c r="FB732" s="19"/>
      <c r="FC732" s="19"/>
    </row>
    <row r="733" spans="1:159" x14ac:dyDescent="0.4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19"/>
      <c r="DX733" s="19"/>
      <c r="DY733" s="19"/>
      <c r="DZ733" s="19"/>
      <c r="EA733" s="19"/>
      <c r="EB733" s="19"/>
      <c r="EC733" s="19"/>
      <c r="ED733" s="19"/>
      <c r="EE733" s="19"/>
      <c r="EF733" s="19"/>
      <c r="EG733" s="19"/>
      <c r="EH733" s="19"/>
      <c r="EI733" s="19"/>
      <c r="EJ733" s="19"/>
      <c r="EK733" s="19"/>
      <c r="EL733" s="19"/>
      <c r="EM733" s="19"/>
      <c r="EN733" s="19"/>
      <c r="EO733" s="19"/>
      <c r="EP733" s="19"/>
      <c r="EQ733" s="19"/>
      <c r="ER733" s="19"/>
      <c r="ES733" s="19"/>
      <c r="ET733" s="19"/>
      <c r="EU733" s="19"/>
      <c r="EV733" s="19"/>
      <c r="EW733" s="19"/>
      <c r="EX733" s="19"/>
      <c r="EY733" s="19"/>
      <c r="EZ733" s="19"/>
      <c r="FA733" s="19"/>
      <c r="FB733" s="19"/>
      <c r="FC733" s="19"/>
    </row>
    <row r="734" spans="1:159" x14ac:dyDescent="0.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19"/>
      <c r="DX734" s="19"/>
      <c r="DY734" s="19"/>
      <c r="DZ734" s="19"/>
      <c r="EA734" s="19"/>
      <c r="EB734" s="19"/>
      <c r="EC734" s="19"/>
      <c r="ED734" s="19"/>
      <c r="EE734" s="19"/>
      <c r="EF734" s="19"/>
      <c r="EG734" s="19"/>
      <c r="EH734" s="19"/>
      <c r="EI734" s="19"/>
      <c r="EJ734" s="19"/>
      <c r="EK734" s="19"/>
      <c r="EL734" s="19"/>
      <c r="EM734" s="19"/>
      <c r="EN734" s="19"/>
      <c r="EO734" s="19"/>
      <c r="EP734" s="19"/>
      <c r="EQ734" s="19"/>
      <c r="ER734" s="19"/>
      <c r="ES734" s="19"/>
      <c r="ET734" s="19"/>
      <c r="EU734" s="19"/>
      <c r="EV734" s="19"/>
      <c r="EW734" s="19"/>
      <c r="EX734" s="19"/>
      <c r="EY734" s="19"/>
      <c r="EZ734" s="19"/>
      <c r="FA734" s="19"/>
      <c r="FB734" s="19"/>
      <c r="FC734" s="19"/>
    </row>
    <row r="735" spans="1:159" x14ac:dyDescent="0.4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  <c r="DK735" s="19"/>
      <c r="DL735" s="19"/>
      <c r="DM735" s="19"/>
      <c r="DN735" s="19"/>
      <c r="DO735" s="19"/>
      <c r="DP735" s="19"/>
      <c r="DQ735" s="19"/>
      <c r="DR735" s="19"/>
      <c r="DS735" s="19"/>
      <c r="DT735" s="19"/>
      <c r="DU735" s="19"/>
      <c r="DV735" s="19"/>
      <c r="DW735" s="19"/>
      <c r="DX735" s="19"/>
      <c r="DY735" s="19"/>
      <c r="DZ735" s="19"/>
      <c r="EA735" s="19"/>
      <c r="EB735" s="19"/>
      <c r="EC735" s="19"/>
      <c r="ED735" s="19"/>
      <c r="EE735" s="19"/>
      <c r="EF735" s="19"/>
      <c r="EG735" s="19"/>
      <c r="EH735" s="19"/>
      <c r="EI735" s="19"/>
      <c r="EJ735" s="19"/>
      <c r="EK735" s="19"/>
      <c r="EL735" s="19"/>
      <c r="EM735" s="19"/>
      <c r="EN735" s="19"/>
      <c r="EO735" s="19"/>
      <c r="EP735" s="19"/>
      <c r="EQ735" s="19"/>
      <c r="ER735" s="19"/>
      <c r="ES735" s="19"/>
      <c r="ET735" s="19"/>
      <c r="EU735" s="19"/>
      <c r="EV735" s="19"/>
      <c r="EW735" s="19"/>
      <c r="EX735" s="19"/>
      <c r="EY735" s="19"/>
      <c r="EZ735" s="19"/>
      <c r="FA735" s="19"/>
      <c r="FB735" s="19"/>
      <c r="FC735" s="19"/>
    </row>
    <row r="736" spans="1:159" x14ac:dyDescent="0.4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  <c r="DK736" s="19"/>
      <c r="DL736" s="19"/>
      <c r="DM736" s="19"/>
      <c r="DN736" s="19"/>
      <c r="DO736" s="19"/>
      <c r="DP736" s="19"/>
      <c r="DQ736" s="19"/>
      <c r="DR736" s="19"/>
      <c r="DS736" s="19"/>
      <c r="DT736" s="19"/>
      <c r="DU736" s="19"/>
      <c r="DV736" s="19"/>
      <c r="DW736" s="19"/>
      <c r="DX736" s="19"/>
      <c r="DY736" s="19"/>
      <c r="DZ736" s="19"/>
      <c r="EA736" s="19"/>
      <c r="EB736" s="19"/>
      <c r="EC736" s="19"/>
      <c r="ED736" s="19"/>
      <c r="EE736" s="19"/>
      <c r="EF736" s="19"/>
      <c r="EG736" s="19"/>
      <c r="EH736" s="19"/>
      <c r="EI736" s="19"/>
      <c r="EJ736" s="19"/>
      <c r="EK736" s="19"/>
      <c r="EL736" s="19"/>
      <c r="EM736" s="19"/>
      <c r="EN736" s="19"/>
      <c r="EO736" s="19"/>
      <c r="EP736" s="19"/>
      <c r="EQ736" s="19"/>
      <c r="ER736" s="19"/>
      <c r="ES736" s="19"/>
      <c r="ET736" s="19"/>
      <c r="EU736" s="19"/>
      <c r="EV736" s="19"/>
      <c r="EW736" s="19"/>
      <c r="EX736" s="19"/>
      <c r="EY736" s="19"/>
      <c r="EZ736" s="19"/>
      <c r="FA736" s="19"/>
      <c r="FB736" s="19"/>
      <c r="FC736" s="19"/>
    </row>
    <row r="737" spans="1:159" x14ac:dyDescent="0.4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  <c r="DK737" s="19"/>
      <c r="DL737" s="19"/>
      <c r="DM737" s="19"/>
      <c r="DN737" s="19"/>
      <c r="DO737" s="19"/>
      <c r="DP737" s="19"/>
      <c r="DQ737" s="19"/>
      <c r="DR737" s="19"/>
      <c r="DS737" s="19"/>
      <c r="DT737" s="19"/>
      <c r="DU737" s="19"/>
      <c r="DV737" s="19"/>
      <c r="DW737" s="19"/>
      <c r="DX737" s="19"/>
      <c r="DY737" s="19"/>
      <c r="DZ737" s="19"/>
      <c r="EA737" s="19"/>
      <c r="EB737" s="19"/>
      <c r="EC737" s="19"/>
      <c r="ED737" s="19"/>
      <c r="EE737" s="19"/>
      <c r="EF737" s="19"/>
      <c r="EG737" s="19"/>
      <c r="EH737" s="19"/>
      <c r="EI737" s="19"/>
      <c r="EJ737" s="19"/>
      <c r="EK737" s="19"/>
      <c r="EL737" s="19"/>
      <c r="EM737" s="19"/>
      <c r="EN737" s="19"/>
      <c r="EO737" s="19"/>
      <c r="EP737" s="19"/>
      <c r="EQ737" s="19"/>
      <c r="ER737" s="19"/>
      <c r="ES737" s="19"/>
      <c r="ET737" s="19"/>
      <c r="EU737" s="19"/>
      <c r="EV737" s="19"/>
      <c r="EW737" s="19"/>
      <c r="EX737" s="19"/>
      <c r="EY737" s="19"/>
      <c r="EZ737" s="19"/>
      <c r="FA737" s="19"/>
      <c r="FB737" s="19"/>
      <c r="FC737" s="19"/>
    </row>
    <row r="738" spans="1:159" x14ac:dyDescent="0.4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  <c r="ER738" s="19"/>
      <c r="ES738" s="19"/>
      <c r="ET738" s="19"/>
      <c r="EU738" s="19"/>
      <c r="EV738" s="19"/>
      <c r="EW738" s="19"/>
      <c r="EX738" s="19"/>
      <c r="EY738" s="19"/>
      <c r="EZ738" s="19"/>
      <c r="FA738" s="19"/>
      <c r="FB738" s="19"/>
      <c r="FC738" s="19"/>
    </row>
    <row r="739" spans="1:159" x14ac:dyDescent="0.4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19"/>
      <c r="DX739" s="19"/>
      <c r="DY739" s="19"/>
      <c r="DZ739" s="19"/>
      <c r="EA739" s="19"/>
      <c r="EB739" s="19"/>
      <c r="EC739" s="19"/>
      <c r="ED739" s="19"/>
      <c r="EE739" s="19"/>
      <c r="EF739" s="19"/>
      <c r="EG739" s="19"/>
      <c r="EH739" s="19"/>
      <c r="EI739" s="19"/>
      <c r="EJ739" s="19"/>
      <c r="EK739" s="19"/>
      <c r="EL739" s="19"/>
      <c r="EM739" s="19"/>
      <c r="EN739" s="19"/>
      <c r="EO739" s="19"/>
      <c r="EP739" s="19"/>
      <c r="EQ739" s="19"/>
      <c r="ER739" s="19"/>
      <c r="ES739" s="19"/>
      <c r="ET739" s="19"/>
      <c r="EU739" s="19"/>
      <c r="EV739" s="19"/>
      <c r="EW739" s="19"/>
      <c r="EX739" s="19"/>
      <c r="EY739" s="19"/>
      <c r="EZ739" s="19"/>
      <c r="FA739" s="19"/>
      <c r="FB739" s="19"/>
      <c r="FC739" s="19"/>
    </row>
    <row r="740" spans="1:159" x14ac:dyDescent="0.4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  <c r="DK740" s="19"/>
      <c r="DL740" s="19"/>
      <c r="DM740" s="19"/>
      <c r="DN740" s="19"/>
      <c r="DO740" s="19"/>
      <c r="DP740" s="19"/>
      <c r="DQ740" s="19"/>
      <c r="DR740" s="19"/>
      <c r="DS740" s="19"/>
      <c r="DT740" s="19"/>
      <c r="DU740" s="19"/>
      <c r="DV740" s="19"/>
      <c r="DW740" s="19"/>
      <c r="DX740" s="19"/>
      <c r="DY740" s="19"/>
      <c r="DZ740" s="19"/>
      <c r="EA740" s="19"/>
      <c r="EB740" s="19"/>
      <c r="EC740" s="19"/>
      <c r="ED740" s="19"/>
      <c r="EE740" s="19"/>
      <c r="EF740" s="19"/>
      <c r="EG740" s="19"/>
      <c r="EH740" s="19"/>
      <c r="EI740" s="19"/>
      <c r="EJ740" s="19"/>
      <c r="EK740" s="19"/>
      <c r="EL740" s="19"/>
      <c r="EM740" s="19"/>
      <c r="EN740" s="19"/>
      <c r="EO740" s="19"/>
      <c r="EP740" s="19"/>
      <c r="EQ740" s="19"/>
      <c r="ER740" s="19"/>
      <c r="ES740" s="19"/>
      <c r="ET740" s="19"/>
      <c r="EU740" s="19"/>
      <c r="EV740" s="19"/>
      <c r="EW740" s="19"/>
      <c r="EX740" s="19"/>
      <c r="EY740" s="19"/>
      <c r="EZ740" s="19"/>
      <c r="FA740" s="19"/>
      <c r="FB740" s="19"/>
      <c r="FC740" s="19"/>
    </row>
    <row r="741" spans="1:159" x14ac:dyDescent="0.4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  <c r="DK741" s="19"/>
      <c r="DL741" s="19"/>
      <c r="DM741" s="19"/>
      <c r="DN741" s="19"/>
      <c r="DO741" s="19"/>
      <c r="DP741" s="19"/>
      <c r="DQ741" s="19"/>
      <c r="DR741" s="19"/>
      <c r="DS741" s="19"/>
      <c r="DT741" s="19"/>
      <c r="DU741" s="19"/>
      <c r="DV741" s="19"/>
      <c r="DW741" s="19"/>
      <c r="DX741" s="19"/>
      <c r="DY741" s="19"/>
      <c r="DZ741" s="19"/>
      <c r="EA741" s="19"/>
      <c r="EB741" s="19"/>
      <c r="EC741" s="19"/>
      <c r="ED741" s="19"/>
      <c r="EE741" s="19"/>
      <c r="EF741" s="19"/>
      <c r="EG741" s="19"/>
      <c r="EH741" s="19"/>
      <c r="EI741" s="19"/>
      <c r="EJ741" s="19"/>
      <c r="EK741" s="19"/>
      <c r="EL741" s="19"/>
      <c r="EM741" s="19"/>
      <c r="EN741" s="19"/>
      <c r="EO741" s="19"/>
      <c r="EP741" s="19"/>
      <c r="EQ741" s="19"/>
      <c r="ER741" s="19"/>
      <c r="ES741" s="19"/>
      <c r="ET741" s="19"/>
      <c r="EU741" s="19"/>
      <c r="EV741" s="19"/>
      <c r="EW741" s="19"/>
      <c r="EX741" s="19"/>
      <c r="EY741" s="19"/>
      <c r="EZ741" s="19"/>
      <c r="FA741" s="19"/>
      <c r="FB741" s="19"/>
      <c r="FC741" s="19"/>
    </row>
    <row r="742" spans="1:159" x14ac:dyDescent="0.4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  <c r="DK742" s="19"/>
      <c r="DL742" s="19"/>
      <c r="DM742" s="19"/>
      <c r="DN742" s="19"/>
      <c r="DO742" s="19"/>
      <c r="DP742" s="19"/>
      <c r="DQ742" s="19"/>
      <c r="DR742" s="19"/>
      <c r="DS742" s="19"/>
      <c r="DT742" s="19"/>
      <c r="DU742" s="19"/>
      <c r="DV742" s="19"/>
      <c r="DW742" s="19"/>
      <c r="DX742" s="19"/>
      <c r="DY742" s="19"/>
      <c r="DZ742" s="19"/>
      <c r="EA742" s="19"/>
      <c r="EB742" s="19"/>
      <c r="EC742" s="19"/>
      <c r="ED742" s="19"/>
      <c r="EE742" s="19"/>
      <c r="EF742" s="19"/>
      <c r="EG742" s="19"/>
      <c r="EH742" s="19"/>
      <c r="EI742" s="19"/>
      <c r="EJ742" s="19"/>
      <c r="EK742" s="19"/>
      <c r="EL742" s="19"/>
      <c r="EM742" s="19"/>
      <c r="EN742" s="19"/>
      <c r="EO742" s="19"/>
      <c r="EP742" s="19"/>
      <c r="EQ742" s="19"/>
      <c r="ER742" s="19"/>
      <c r="ES742" s="19"/>
      <c r="ET742" s="19"/>
      <c r="EU742" s="19"/>
      <c r="EV742" s="19"/>
      <c r="EW742" s="19"/>
      <c r="EX742" s="19"/>
      <c r="EY742" s="19"/>
      <c r="EZ742" s="19"/>
      <c r="FA742" s="19"/>
      <c r="FB742" s="19"/>
      <c r="FC742" s="19"/>
    </row>
    <row r="743" spans="1:159" x14ac:dyDescent="0.4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  <c r="ER743" s="19"/>
      <c r="ES743" s="19"/>
      <c r="ET743" s="19"/>
      <c r="EU743" s="19"/>
      <c r="EV743" s="19"/>
      <c r="EW743" s="19"/>
      <c r="EX743" s="19"/>
      <c r="EY743" s="19"/>
      <c r="EZ743" s="19"/>
      <c r="FA743" s="19"/>
      <c r="FB743" s="19"/>
      <c r="FC743" s="19"/>
    </row>
    <row r="744" spans="1:159" x14ac:dyDescent="0.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19"/>
      <c r="ES744" s="19"/>
      <c r="ET744" s="19"/>
      <c r="EU744" s="19"/>
      <c r="EV744" s="19"/>
      <c r="EW744" s="19"/>
      <c r="EX744" s="19"/>
      <c r="EY744" s="19"/>
      <c r="EZ744" s="19"/>
      <c r="FA744" s="19"/>
      <c r="FB744" s="19"/>
      <c r="FC744" s="19"/>
    </row>
    <row r="745" spans="1:159" x14ac:dyDescent="0.4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  <c r="DK745" s="19"/>
      <c r="DL745" s="19"/>
      <c r="DM745" s="19"/>
      <c r="DN745" s="19"/>
      <c r="DO745" s="19"/>
      <c r="DP745" s="19"/>
      <c r="DQ745" s="19"/>
      <c r="DR745" s="19"/>
      <c r="DS745" s="19"/>
      <c r="DT745" s="19"/>
      <c r="DU745" s="19"/>
      <c r="DV745" s="19"/>
      <c r="DW745" s="19"/>
      <c r="DX745" s="19"/>
      <c r="DY745" s="19"/>
      <c r="DZ745" s="19"/>
      <c r="EA745" s="19"/>
      <c r="EB745" s="19"/>
      <c r="EC745" s="19"/>
      <c r="ED745" s="19"/>
      <c r="EE745" s="19"/>
      <c r="EF745" s="19"/>
      <c r="EG745" s="19"/>
      <c r="EH745" s="19"/>
      <c r="EI745" s="19"/>
      <c r="EJ745" s="19"/>
      <c r="EK745" s="19"/>
      <c r="EL745" s="19"/>
      <c r="EM745" s="19"/>
      <c r="EN745" s="19"/>
      <c r="EO745" s="19"/>
      <c r="EP745" s="19"/>
      <c r="EQ745" s="19"/>
      <c r="ER745" s="19"/>
      <c r="ES745" s="19"/>
      <c r="ET745" s="19"/>
      <c r="EU745" s="19"/>
      <c r="EV745" s="19"/>
      <c r="EW745" s="19"/>
      <c r="EX745" s="19"/>
      <c r="EY745" s="19"/>
      <c r="EZ745" s="19"/>
      <c r="FA745" s="19"/>
      <c r="FB745" s="19"/>
      <c r="FC745" s="19"/>
    </row>
    <row r="746" spans="1:159" x14ac:dyDescent="0.4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  <c r="DK746" s="19"/>
      <c r="DL746" s="19"/>
      <c r="DM746" s="19"/>
      <c r="DN746" s="19"/>
      <c r="DO746" s="19"/>
      <c r="DP746" s="19"/>
      <c r="DQ746" s="19"/>
      <c r="DR746" s="19"/>
      <c r="DS746" s="19"/>
      <c r="DT746" s="19"/>
      <c r="DU746" s="19"/>
      <c r="DV746" s="19"/>
      <c r="DW746" s="19"/>
      <c r="DX746" s="19"/>
      <c r="DY746" s="19"/>
      <c r="DZ746" s="19"/>
      <c r="EA746" s="19"/>
      <c r="EB746" s="19"/>
      <c r="EC746" s="19"/>
      <c r="ED746" s="19"/>
      <c r="EE746" s="19"/>
      <c r="EF746" s="19"/>
      <c r="EG746" s="19"/>
      <c r="EH746" s="19"/>
      <c r="EI746" s="19"/>
      <c r="EJ746" s="19"/>
      <c r="EK746" s="19"/>
      <c r="EL746" s="19"/>
      <c r="EM746" s="19"/>
      <c r="EN746" s="19"/>
      <c r="EO746" s="19"/>
      <c r="EP746" s="19"/>
      <c r="EQ746" s="19"/>
      <c r="ER746" s="19"/>
      <c r="ES746" s="19"/>
      <c r="ET746" s="19"/>
      <c r="EU746" s="19"/>
      <c r="EV746" s="19"/>
      <c r="EW746" s="19"/>
      <c r="EX746" s="19"/>
      <c r="EY746" s="19"/>
      <c r="EZ746" s="19"/>
      <c r="FA746" s="19"/>
      <c r="FB746" s="19"/>
      <c r="FC746" s="19"/>
    </row>
    <row r="747" spans="1:159" x14ac:dyDescent="0.4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  <c r="DK747" s="19"/>
      <c r="DL747" s="19"/>
      <c r="DM747" s="19"/>
      <c r="DN747" s="19"/>
      <c r="DO747" s="19"/>
      <c r="DP747" s="19"/>
      <c r="DQ747" s="19"/>
      <c r="DR747" s="19"/>
      <c r="DS747" s="19"/>
      <c r="DT747" s="19"/>
      <c r="DU747" s="19"/>
      <c r="DV747" s="19"/>
      <c r="DW747" s="19"/>
      <c r="DX747" s="19"/>
      <c r="DY747" s="19"/>
      <c r="DZ747" s="19"/>
      <c r="EA747" s="19"/>
      <c r="EB747" s="19"/>
      <c r="EC747" s="19"/>
      <c r="ED747" s="19"/>
      <c r="EE747" s="19"/>
      <c r="EF747" s="19"/>
      <c r="EG747" s="19"/>
      <c r="EH747" s="19"/>
      <c r="EI747" s="19"/>
      <c r="EJ747" s="19"/>
      <c r="EK747" s="19"/>
      <c r="EL747" s="19"/>
      <c r="EM747" s="19"/>
      <c r="EN747" s="19"/>
      <c r="EO747" s="19"/>
      <c r="EP747" s="19"/>
      <c r="EQ747" s="19"/>
      <c r="ER747" s="19"/>
      <c r="ES747" s="19"/>
      <c r="ET747" s="19"/>
      <c r="EU747" s="19"/>
      <c r="EV747" s="19"/>
      <c r="EW747" s="19"/>
      <c r="EX747" s="19"/>
      <c r="EY747" s="19"/>
      <c r="EZ747" s="19"/>
      <c r="FA747" s="19"/>
      <c r="FB747" s="19"/>
      <c r="FC747" s="19"/>
    </row>
    <row r="748" spans="1:159" x14ac:dyDescent="0.4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19"/>
      <c r="ED748" s="19"/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  <c r="ER748" s="19"/>
      <c r="ES748" s="19"/>
      <c r="ET748" s="19"/>
      <c r="EU748" s="19"/>
      <c r="EV748" s="19"/>
      <c r="EW748" s="19"/>
      <c r="EX748" s="19"/>
      <c r="EY748" s="19"/>
      <c r="EZ748" s="19"/>
      <c r="FA748" s="19"/>
      <c r="FB748" s="19"/>
      <c r="FC748" s="19"/>
    </row>
    <row r="749" spans="1:159" x14ac:dyDescent="0.4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19"/>
      <c r="DX749" s="19"/>
      <c r="DY749" s="19"/>
      <c r="DZ749" s="19"/>
      <c r="EA749" s="19"/>
      <c r="EB749" s="19"/>
      <c r="EC749" s="19"/>
      <c r="ED749" s="19"/>
      <c r="EE749" s="19"/>
      <c r="EF749" s="19"/>
      <c r="EG749" s="19"/>
      <c r="EH749" s="19"/>
      <c r="EI749" s="19"/>
      <c r="EJ749" s="19"/>
      <c r="EK749" s="19"/>
      <c r="EL749" s="19"/>
      <c r="EM749" s="19"/>
      <c r="EN749" s="19"/>
      <c r="EO749" s="19"/>
      <c r="EP749" s="19"/>
      <c r="EQ749" s="19"/>
      <c r="ER749" s="19"/>
      <c r="ES749" s="19"/>
      <c r="ET749" s="19"/>
      <c r="EU749" s="19"/>
      <c r="EV749" s="19"/>
      <c r="EW749" s="19"/>
      <c r="EX749" s="19"/>
      <c r="EY749" s="19"/>
      <c r="EZ749" s="19"/>
      <c r="FA749" s="19"/>
      <c r="FB749" s="19"/>
      <c r="FC749" s="19"/>
    </row>
    <row r="750" spans="1:159" x14ac:dyDescent="0.4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  <c r="DK750" s="19"/>
      <c r="DL750" s="19"/>
      <c r="DM750" s="19"/>
      <c r="DN750" s="19"/>
      <c r="DO750" s="19"/>
      <c r="DP750" s="19"/>
      <c r="DQ750" s="19"/>
      <c r="DR750" s="19"/>
      <c r="DS750" s="19"/>
      <c r="DT750" s="19"/>
      <c r="DU750" s="19"/>
      <c r="DV750" s="19"/>
      <c r="DW750" s="19"/>
      <c r="DX750" s="19"/>
      <c r="DY750" s="19"/>
      <c r="DZ750" s="19"/>
      <c r="EA750" s="19"/>
      <c r="EB750" s="19"/>
      <c r="EC750" s="19"/>
      <c r="ED750" s="19"/>
      <c r="EE750" s="19"/>
      <c r="EF750" s="19"/>
      <c r="EG750" s="19"/>
      <c r="EH750" s="19"/>
      <c r="EI750" s="19"/>
      <c r="EJ750" s="19"/>
      <c r="EK750" s="19"/>
      <c r="EL750" s="19"/>
      <c r="EM750" s="19"/>
      <c r="EN750" s="19"/>
      <c r="EO750" s="19"/>
      <c r="EP750" s="19"/>
      <c r="EQ750" s="19"/>
      <c r="ER750" s="19"/>
      <c r="ES750" s="19"/>
      <c r="ET750" s="19"/>
      <c r="EU750" s="19"/>
      <c r="EV750" s="19"/>
      <c r="EW750" s="19"/>
      <c r="EX750" s="19"/>
      <c r="EY750" s="19"/>
      <c r="EZ750" s="19"/>
      <c r="FA750" s="19"/>
      <c r="FB750" s="19"/>
      <c r="FC750" s="19"/>
    </row>
    <row r="751" spans="1:159" x14ac:dyDescent="0.4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  <c r="DK751" s="19"/>
      <c r="DL751" s="19"/>
      <c r="DM751" s="19"/>
      <c r="DN751" s="19"/>
      <c r="DO751" s="19"/>
      <c r="DP751" s="19"/>
      <c r="DQ751" s="19"/>
      <c r="DR751" s="19"/>
      <c r="DS751" s="19"/>
      <c r="DT751" s="19"/>
      <c r="DU751" s="19"/>
      <c r="DV751" s="19"/>
      <c r="DW751" s="19"/>
      <c r="DX751" s="19"/>
      <c r="DY751" s="19"/>
      <c r="DZ751" s="19"/>
      <c r="EA751" s="19"/>
      <c r="EB751" s="19"/>
      <c r="EC751" s="19"/>
      <c r="ED751" s="19"/>
      <c r="EE751" s="19"/>
      <c r="EF751" s="19"/>
      <c r="EG751" s="19"/>
      <c r="EH751" s="19"/>
      <c r="EI751" s="19"/>
      <c r="EJ751" s="19"/>
      <c r="EK751" s="19"/>
      <c r="EL751" s="19"/>
      <c r="EM751" s="19"/>
      <c r="EN751" s="19"/>
      <c r="EO751" s="19"/>
      <c r="EP751" s="19"/>
      <c r="EQ751" s="19"/>
      <c r="ER751" s="19"/>
      <c r="ES751" s="19"/>
      <c r="ET751" s="19"/>
      <c r="EU751" s="19"/>
      <c r="EV751" s="19"/>
      <c r="EW751" s="19"/>
      <c r="EX751" s="19"/>
      <c r="EY751" s="19"/>
      <c r="EZ751" s="19"/>
      <c r="FA751" s="19"/>
      <c r="FB751" s="19"/>
      <c r="FC751" s="19"/>
    </row>
    <row r="752" spans="1:159" x14ac:dyDescent="0.4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  <c r="DK752" s="19"/>
      <c r="DL752" s="19"/>
      <c r="DM752" s="19"/>
      <c r="DN752" s="19"/>
      <c r="DO752" s="19"/>
      <c r="DP752" s="19"/>
      <c r="DQ752" s="19"/>
      <c r="DR752" s="19"/>
      <c r="DS752" s="19"/>
      <c r="DT752" s="19"/>
      <c r="DU752" s="19"/>
      <c r="DV752" s="19"/>
      <c r="DW752" s="19"/>
      <c r="DX752" s="19"/>
      <c r="DY752" s="19"/>
      <c r="DZ752" s="19"/>
      <c r="EA752" s="19"/>
      <c r="EB752" s="19"/>
      <c r="EC752" s="19"/>
      <c r="ED752" s="19"/>
      <c r="EE752" s="19"/>
      <c r="EF752" s="19"/>
      <c r="EG752" s="19"/>
      <c r="EH752" s="19"/>
      <c r="EI752" s="19"/>
      <c r="EJ752" s="19"/>
      <c r="EK752" s="19"/>
      <c r="EL752" s="19"/>
      <c r="EM752" s="19"/>
      <c r="EN752" s="19"/>
      <c r="EO752" s="19"/>
      <c r="EP752" s="19"/>
      <c r="EQ752" s="19"/>
      <c r="ER752" s="19"/>
      <c r="ES752" s="19"/>
      <c r="ET752" s="19"/>
      <c r="EU752" s="19"/>
      <c r="EV752" s="19"/>
      <c r="EW752" s="19"/>
      <c r="EX752" s="19"/>
      <c r="EY752" s="19"/>
      <c r="EZ752" s="19"/>
      <c r="FA752" s="19"/>
      <c r="FB752" s="19"/>
      <c r="FC752" s="19"/>
    </row>
    <row r="753" spans="1:159" x14ac:dyDescent="0.4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  <c r="EM753" s="19"/>
      <c r="EN753" s="19"/>
      <c r="EO753" s="19"/>
      <c r="EP753" s="19"/>
      <c r="EQ753" s="19"/>
      <c r="ER753" s="19"/>
      <c r="ES753" s="19"/>
      <c r="ET753" s="19"/>
      <c r="EU753" s="19"/>
      <c r="EV753" s="19"/>
      <c r="EW753" s="19"/>
      <c r="EX753" s="19"/>
      <c r="EY753" s="19"/>
      <c r="EZ753" s="19"/>
      <c r="FA753" s="19"/>
      <c r="FB753" s="19"/>
      <c r="FC753" s="19"/>
    </row>
    <row r="754" spans="1:159" x14ac:dyDescent="0.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19"/>
      <c r="ED754" s="19"/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  <c r="ER754" s="19"/>
      <c r="ES754" s="19"/>
      <c r="ET754" s="19"/>
      <c r="EU754" s="19"/>
      <c r="EV754" s="19"/>
      <c r="EW754" s="19"/>
      <c r="EX754" s="19"/>
      <c r="EY754" s="19"/>
      <c r="EZ754" s="19"/>
      <c r="FA754" s="19"/>
      <c r="FB754" s="19"/>
      <c r="FC754" s="19"/>
    </row>
    <row r="755" spans="1:159" x14ac:dyDescent="0.4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  <c r="DK755" s="19"/>
      <c r="DL755" s="19"/>
      <c r="DM755" s="19"/>
      <c r="DN755" s="19"/>
      <c r="DO755" s="19"/>
      <c r="DP755" s="19"/>
      <c r="DQ755" s="19"/>
      <c r="DR755" s="19"/>
      <c r="DS755" s="19"/>
      <c r="DT755" s="19"/>
      <c r="DU755" s="19"/>
      <c r="DV755" s="19"/>
      <c r="DW755" s="19"/>
      <c r="DX755" s="19"/>
      <c r="DY755" s="19"/>
      <c r="DZ755" s="19"/>
      <c r="EA755" s="19"/>
      <c r="EB755" s="19"/>
      <c r="EC755" s="19"/>
      <c r="ED755" s="19"/>
      <c r="EE755" s="19"/>
      <c r="EF755" s="19"/>
      <c r="EG755" s="19"/>
      <c r="EH755" s="19"/>
      <c r="EI755" s="19"/>
      <c r="EJ755" s="19"/>
      <c r="EK755" s="19"/>
      <c r="EL755" s="19"/>
      <c r="EM755" s="19"/>
      <c r="EN755" s="19"/>
      <c r="EO755" s="19"/>
      <c r="EP755" s="19"/>
      <c r="EQ755" s="19"/>
      <c r="ER755" s="19"/>
      <c r="ES755" s="19"/>
      <c r="ET755" s="19"/>
      <c r="EU755" s="19"/>
      <c r="EV755" s="19"/>
      <c r="EW755" s="19"/>
      <c r="EX755" s="19"/>
      <c r="EY755" s="19"/>
      <c r="EZ755" s="19"/>
      <c r="FA755" s="19"/>
      <c r="FB755" s="19"/>
      <c r="FC755" s="19"/>
    </row>
    <row r="756" spans="1:159" x14ac:dyDescent="0.4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  <c r="DK756" s="19"/>
      <c r="DL756" s="19"/>
      <c r="DM756" s="19"/>
      <c r="DN756" s="19"/>
      <c r="DO756" s="19"/>
      <c r="DP756" s="19"/>
      <c r="DQ756" s="19"/>
      <c r="DR756" s="19"/>
      <c r="DS756" s="19"/>
      <c r="DT756" s="19"/>
      <c r="DU756" s="19"/>
      <c r="DV756" s="19"/>
      <c r="DW756" s="19"/>
      <c r="DX756" s="19"/>
      <c r="DY756" s="19"/>
      <c r="DZ756" s="19"/>
      <c r="EA756" s="19"/>
      <c r="EB756" s="19"/>
      <c r="EC756" s="19"/>
      <c r="ED756" s="19"/>
      <c r="EE756" s="19"/>
      <c r="EF756" s="19"/>
      <c r="EG756" s="19"/>
      <c r="EH756" s="19"/>
      <c r="EI756" s="19"/>
      <c r="EJ756" s="19"/>
      <c r="EK756" s="19"/>
      <c r="EL756" s="19"/>
      <c r="EM756" s="19"/>
      <c r="EN756" s="19"/>
      <c r="EO756" s="19"/>
      <c r="EP756" s="19"/>
      <c r="EQ756" s="19"/>
      <c r="ER756" s="19"/>
      <c r="ES756" s="19"/>
      <c r="ET756" s="19"/>
      <c r="EU756" s="19"/>
      <c r="EV756" s="19"/>
      <c r="EW756" s="19"/>
      <c r="EX756" s="19"/>
      <c r="EY756" s="19"/>
      <c r="EZ756" s="19"/>
      <c r="FA756" s="19"/>
      <c r="FB756" s="19"/>
      <c r="FC756" s="19"/>
    </row>
    <row r="757" spans="1:159" x14ac:dyDescent="0.4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  <c r="DK757" s="19"/>
      <c r="DL757" s="19"/>
      <c r="DM757" s="19"/>
      <c r="DN757" s="19"/>
      <c r="DO757" s="19"/>
      <c r="DP757" s="19"/>
      <c r="DQ757" s="19"/>
      <c r="DR757" s="19"/>
      <c r="DS757" s="19"/>
      <c r="DT757" s="19"/>
      <c r="DU757" s="19"/>
      <c r="DV757" s="19"/>
      <c r="DW757" s="19"/>
      <c r="DX757" s="19"/>
      <c r="DY757" s="19"/>
      <c r="DZ757" s="19"/>
      <c r="EA757" s="19"/>
      <c r="EB757" s="19"/>
      <c r="EC757" s="19"/>
      <c r="ED757" s="19"/>
      <c r="EE757" s="19"/>
      <c r="EF757" s="19"/>
      <c r="EG757" s="19"/>
      <c r="EH757" s="19"/>
      <c r="EI757" s="19"/>
      <c r="EJ757" s="19"/>
      <c r="EK757" s="19"/>
      <c r="EL757" s="19"/>
      <c r="EM757" s="19"/>
      <c r="EN757" s="19"/>
      <c r="EO757" s="19"/>
      <c r="EP757" s="19"/>
      <c r="EQ757" s="19"/>
      <c r="ER757" s="19"/>
      <c r="ES757" s="19"/>
      <c r="ET757" s="19"/>
      <c r="EU757" s="19"/>
      <c r="EV757" s="19"/>
      <c r="EW757" s="19"/>
      <c r="EX757" s="19"/>
      <c r="EY757" s="19"/>
      <c r="EZ757" s="19"/>
      <c r="FA757" s="19"/>
      <c r="FB757" s="19"/>
      <c r="FC757" s="19"/>
    </row>
    <row r="758" spans="1:159" x14ac:dyDescent="0.4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19"/>
      <c r="ED758" s="19"/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  <c r="ER758" s="19"/>
      <c r="ES758" s="19"/>
      <c r="ET758" s="19"/>
      <c r="EU758" s="19"/>
      <c r="EV758" s="19"/>
      <c r="EW758" s="19"/>
      <c r="EX758" s="19"/>
      <c r="EY758" s="19"/>
      <c r="EZ758" s="19"/>
      <c r="FA758" s="19"/>
      <c r="FB758" s="19"/>
      <c r="FC758" s="19"/>
    </row>
    <row r="759" spans="1:159" x14ac:dyDescent="0.4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19"/>
      <c r="DX759" s="19"/>
      <c r="DY759" s="19"/>
      <c r="DZ759" s="19"/>
      <c r="EA759" s="19"/>
      <c r="EB759" s="19"/>
      <c r="EC759" s="19"/>
      <c r="ED759" s="19"/>
      <c r="EE759" s="19"/>
      <c r="EF759" s="19"/>
      <c r="EG759" s="19"/>
      <c r="EH759" s="19"/>
      <c r="EI759" s="19"/>
      <c r="EJ759" s="19"/>
      <c r="EK759" s="19"/>
      <c r="EL759" s="19"/>
      <c r="EM759" s="19"/>
      <c r="EN759" s="19"/>
      <c r="EO759" s="19"/>
      <c r="EP759" s="19"/>
      <c r="EQ759" s="19"/>
      <c r="ER759" s="19"/>
      <c r="ES759" s="19"/>
      <c r="ET759" s="19"/>
      <c r="EU759" s="19"/>
      <c r="EV759" s="19"/>
      <c r="EW759" s="19"/>
      <c r="EX759" s="19"/>
      <c r="EY759" s="19"/>
      <c r="EZ759" s="19"/>
      <c r="FA759" s="19"/>
      <c r="FB759" s="19"/>
      <c r="FC759" s="19"/>
    </row>
    <row r="760" spans="1:159" x14ac:dyDescent="0.4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  <c r="DQ760" s="19"/>
      <c r="DR760" s="19"/>
      <c r="DS760" s="19"/>
      <c r="DT760" s="19"/>
      <c r="DU760" s="19"/>
      <c r="DV760" s="19"/>
      <c r="DW760" s="19"/>
      <c r="DX760" s="19"/>
      <c r="DY760" s="19"/>
      <c r="DZ760" s="19"/>
      <c r="EA760" s="19"/>
      <c r="EB760" s="19"/>
      <c r="EC760" s="19"/>
      <c r="ED760" s="19"/>
      <c r="EE760" s="19"/>
      <c r="EF760" s="19"/>
      <c r="EG760" s="19"/>
      <c r="EH760" s="19"/>
      <c r="EI760" s="19"/>
      <c r="EJ760" s="19"/>
      <c r="EK760" s="19"/>
      <c r="EL760" s="19"/>
      <c r="EM760" s="19"/>
      <c r="EN760" s="19"/>
      <c r="EO760" s="19"/>
      <c r="EP760" s="19"/>
      <c r="EQ760" s="19"/>
      <c r="ER760" s="19"/>
      <c r="ES760" s="19"/>
      <c r="ET760" s="19"/>
      <c r="EU760" s="19"/>
      <c r="EV760" s="19"/>
      <c r="EW760" s="19"/>
      <c r="EX760" s="19"/>
      <c r="EY760" s="19"/>
      <c r="EZ760" s="19"/>
      <c r="FA760" s="19"/>
      <c r="FB760" s="19"/>
      <c r="FC760" s="19"/>
    </row>
    <row r="761" spans="1:159" x14ac:dyDescent="0.4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  <c r="DK761" s="19"/>
      <c r="DL761" s="19"/>
      <c r="DM761" s="19"/>
      <c r="DN761" s="19"/>
      <c r="DO761" s="19"/>
      <c r="DP761" s="19"/>
      <c r="DQ761" s="19"/>
      <c r="DR761" s="19"/>
      <c r="DS761" s="19"/>
      <c r="DT761" s="19"/>
      <c r="DU761" s="19"/>
      <c r="DV761" s="19"/>
      <c r="DW761" s="19"/>
      <c r="DX761" s="19"/>
      <c r="DY761" s="19"/>
      <c r="DZ761" s="19"/>
      <c r="EA761" s="19"/>
      <c r="EB761" s="19"/>
      <c r="EC761" s="19"/>
      <c r="ED761" s="19"/>
      <c r="EE761" s="19"/>
      <c r="EF761" s="19"/>
      <c r="EG761" s="19"/>
      <c r="EH761" s="19"/>
      <c r="EI761" s="19"/>
      <c r="EJ761" s="19"/>
      <c r="EK761" s="19"/>
      <c r="EL761" s="19"/>
      <c r="EM761" s="19"/>
      <c r="EN761" s="19"/>
      <c r="EO761" s="19"/>
      <c r="EP761" s="19"/>
      <c r="EQ761" s="19"/>
      <c r="ER761" s="19"/>
      <c r="ES761" s="19"/>
      <c r="ET761" s="19"/>
      <c r="EU761" s="19"/>
      <c r="EV761" s="19"/>
      <c r="EW761" s="19"/>
      <c r="EX761" s="19"/>
      <c r="EY761" s="19"/>
      <c r="EZ761" s="19"/>
      <c r="FA761" s="19"/>
      <c r="FB761" s="19"/>
      <c r="FC761" s="19"/>
    </row>
    <row r="762" spans="1:159" x14ac:dyDescent="0.4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  <c r="DK762" s="19"/>
      <c r="DL762" s="19"/>
      <c r="DM762" s="19"/>
      <c r="DN762" s="19"/>
      <c r="DO762" s="19"/>
      <c r="DP762" s="19"/>
      <c r="DQ762" s="19"/>
      <c r="DR762" s="19"/>
      <c r="DS762" s="19"/>
      <c r="DT762" s="19"/>
      <c r="DU762" s="19"/>
      <c r="DV762" s="19"/>
      <c r="DW762" s="19"/>
      <c r="DX762" s="19"/>
      <c r="DY762" s="19"/>
      <c r="DZ762" s="19"/>
      <c r="EA762" s="19"/>
      <c r="EB762" s="19"/>
      <c r="EC762" s="19"/>
      <c r="ED762" s="19"/>
      <c r="EE762" s="19"/>
      <c r="EF762" s="19"/>
      <c r="EG762" s="19"/>
      <c r="EH762" s="19"/>
      <c r="EI762" s="19"/>
      <c r="EJ762" s="19"/>
      <c r="EK762" s="19"/>
      <c r="EL762" s="19"/>
      <c r="EM762" s="19"/>
      <c r="EN762" s="19"/>
      <c r="EO762" s="19"/>
      <c r="EP762" s="19"/>
      <c r="EQ762" s="19"/>
      <c r="ER762" s="19"/>
      <c r="ES762" s="19"/>
      <c r="ET762" s="19"/>
      <c r="EU762" s="19"/>
      <c r="EV762" s="19"/>
      <c r="EW762" s="19"/>
      <c r="EX762" s="19"/>
      <c r="EY762" s="19"/>
      <c r="EZ762" s="19"/>
      <c r="FA762" s="19"/>
      <c r="FB762" s="19"/>
      <c r="FC762" s="19"/>
    </row>
    <row r="763" spans="1:159" x14ac:dyDescent="0.4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19"/>
      <c r="DX763" s="19"/>
      <c r="DY763" s="19"/>
      <c r="DZ763" s="19"/>
      <c r="EA763" s="19"/>
      <c r="EB763" s="19"/>
      <c r="EC763" s="19"/>
      <c r="ED763" s="19"/>
      <c r="EE763" s="19"/>
      <c r="EF763" s="19"/>
      <c r="EG763" s="19"/>
      <c r="EH763" s="19"/>
      <c r="EI763" s="19"/>
      <c r="EJ763" s="19"/>
      <c r="EK763" s="19"/>
      <c r="EL763" s="19"/>
      <c r="EM763" s="19"/>
      <c r="EN763" s="19"/>
      <c r="EO763" s="19"/>
      <c r="EP763" s="19"/>
      <c r="EQ763" s="19"/>
      <c r="ER763" s="19"/>
      <c r="ES763" s="19"/>
      <c r="ET763" s="19"/>
      <c r="EU763" s="19"/>
      <c r="EV763" s="19"/>
      <c r="EW763" s="19"/>
      <c r="EX763" s="19"/>
      <c r="EY763" s="19"/>
      <c r="EZ763" s="19"/>
      <c r="FA763" s="19"/>
      <c r="FB763" s="19"/>
      <c r="FC763" s="19"/>
    </row>
    <row r="764" spans="1:159" x14ac:dyDescent="0.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  <c r="ER764" s="19"/>
      <c r="ES764" s="19"/>
      <c r="ET764" s="19"/>
      <c r="EU764" s="19"/>
      <c r="EV764" s="19"/>
      <c r="EW764" s="19"/>
      <c r="EX764" s="19"/>
      <c r="EY764" s="19"/>
      <c r="EZ764" s="19"/>
      <c r="FA764" s="19"/>
      <c r="FB764" s="19"/>
      <c r="FC764" s="19"/>
    </row>
    <row r="765" spans="1:159" x14ac:dyDescent="0.4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  <c r="DK765" s="19"/>
      <c r="DL765" s="19"/>
      <c r="DM765" s="19"/>
      <c r="DN765" s="19"/>
      <c r="DO765" s="19"/>
      <c r="DP765" s="19"/>
      <c r="DQ765" s="19"/>
      <c r="DR765" s="19"/>
      <c r="DS765" s="19"/>
      <c r="DT765" s="19"/>
      <c r="DU765" s="19"/>
      <c r="DV765" s="19"/>
      <c r="DW765" s="19"/>
      <c r="DX765" s="19"/>
      <c r="DY765" s="19"/>
      <c r="DZ765" s="19"/>
      <c r="EA765" s="19"/>
      <c r="EB765" s="19"/>
      <c r="EC765" s="19"/>
      <c r="ED765" s="19"/>
      <c r="EE765" s="19"/>
      <c r="EF765" s="19"/>
      <c r="EG765" s="19"/>
      <c r="EH765" s="19"/>
      <c r="EI765" s="19"/>
      <c r="EJ765" s="19"/>
      <c r="EK765" s="19"/>
      <c r="EL765" s="19"/>
      <c r="EM765" s="19"/>
      <c r="EN765" s="19"/>
      <c r="EO765" s="19"/>
      <c r="EP765" s="19"/>
      <c r="EQ765" s="19"/>
      <c r="ER765" s="19"/>
      <c r="ES765" s="19"/>
      <c r="ET765" s="19"/>
      <c r="EU765" s="19"/>
      <c r="EV765" s="19"/>
      <c r="EW765" s="19"/>
      <c r="EX765" s="19"/>
      <c r="EY765" s="19"/>
      <c r="EZ765" s="19"/>
      <c r="FA765" s="19"/>
      <c r="FB765" s="19"/>
      <c r="FC765" s="19"/>
    </row>
    <row r="766" spans="1:159" x14ac:dyDescent="0.4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  <c r="DK766" s="19"/>
      <c r="DL766" s="19"/>
      <c r="DM766" s="19"/>
      <c r="DN766" s="19"/>
      <c r="DO766" s="19"/>
      <c r="DP766" s="19"/>
      <c r="DQ766" s="19"/>
      <c r="DR766" s="19"/>
      <c r="DS766" s="19"/>
      <c r="DT766" s="19"/>
      <c r="DU766" s="19"/>
      <c r="DV766" s="19"/>
      <c r="DW766" s="19"/>
      <c r="DX766" s="19"/>
      <c r="DY766" s="19"/>
      <c r="DZ766" s="19"/>
      <c r="EA766" s="19"/>
      <c r="EB766" s="19"/>
      <c r="EC766" s="19"/>
      <c r="ED766" s="19"/>
      <c r="EE766" s="19"/>
      <c r="EF766" s="19"/>
      <c r="EG766" s="19"/>
      <c r="EH766" s="19"/>
      <c r="EI766" s="19"/>
      <c r="EJ766" s="19"/>
      <c r="EK766" s="19"/>
      <c r="EL766" s="19"/>
      <c r="EM766" s="19"/>
      <c r="EN766" s="19"/>
      <c r="EO766" s="19"/>
      <c r="EP766" s="19"/>
      <c r="EQ766" s="19"/>
      <c r="ER766" s="19"/>
      <c r="ES766" s="19"/>
      <c r="ET766" s="19"/>
      <c r="EU766" s="19"/>
      <c r="EV766" s="19"/>
      <c r="EW766" s="19"/>
      <c r="EX766" s="19"/>
      <c r="EY766" s="19"/>
      <c r="EZ766" s="19"/>
      <c r="FA766" s="19"/>
      <c r="FB766" s="19"/>
      <c r="FC766" s="19"/>
    </row>
    <row r="767" spans="1:159" x14ac:dyDescent="0.4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  <c r="DK767" s="19"/>
      <c r="DL767" s="19"/>
      <c r="DM767" s="19"/>
      <c r="DN767" s="19"/>
      <c r="DO767" s="19"/>
      <c r="DP767" s="19"/>
      <c r="DQ767" s="19"/>
      <c r="DR767" s="19"/>
      <c r="DS767" s="19"/>
      <c r="DT767" s="19"/>
      <c r="DU767" s="19"/>
      <c r="DV767" s="19"/>
      <c r="DW767" s="19"/>
      <c r="DX767" s="19"/>
      <c r="DY767" s="19"/>
      <c r="DZ767" s="19"/>
      <c r="EA767" s="19"/>
      <c r="EB767" s="19"/>
      <c r="EC767" s="19"/>
      <c r="ED767" s="19"/>
      <c r="EE767" s="19"/>
      <c r="EF767" s="19"/>
      <c r="EG767" s="19"/>
      <c r="EH767" s="19"/>
      <c r="EI767" s="19"/>
      <c r="EJ767" s="19"/>
      <c r="EK767" s="19"/>
      <c r="EL767" s="19"/>
      <c r="EM767" s="19"/>
      <c r="EN767" s="19"/>
      <c r="EO767" s="19"/>
      <c r="EP767" s="19"/>
      <c r="EQ767" s="19"/>
      <c r="ER767" s="19"/>
      <c r="ES767" s="19"/>
      <c r="ET767" s="19"/>
      <c r="EU767" s="19"/>
      <c r="EV767" s="19"/>
      <c r="EW767" s="19"/>
      <c r="EX767" s="19"/>
      <c r="EY767" s="19"/>
      <c r="EZ767" s="19"/>
      <c r="FA767" s="19"/>
      <c r="FB767" s="19"/>
      <c r="FC767" s="19"/>
    </row>
    <row r="768" spans="1:159" x14ac:dyDescent="0.4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  <c r="ER768" s="19"/>
      <c r="ES768" s="19"/>
      <c r="ET768" s="19"/>
      <c r="EU768" s="19"/>
      <c r="EV768" s="19"/>
      <c r="EW768" s="19"/>
      <c r="EX768" s="19"/>
      <c r="EY768" s="19"/>
      <c r="EZ768" s="19"/>
      <c r="FA768" s="19"/>
      <c r="FB768" s="19"/>
      <c r="FC768" s="19"/>
    </row>
    <row r="769" spans="1:159" x14ac:dyDescent="0.4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  <c r="ER769" s="19"/>
      <c r="ES769" s="19"/>
      <c r="ET769" s="19"/>
      <c r="EU769" s="19"/>
      <c r="EV769" s="19"/>
      <c r="EW769" s="19"/>
      <c r="EX769" s="19"/>
      <c r="EY769" s="19"/>
      <c r="EZ769" s="19"/>
      <c r="FA769" s="19"/>
      <c r="FB769" s="19"/>
      <c r="FC769" s="19"/>
    </row>
    <row r="770" spans="1:159" x14ac:dyDescent="0.4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19"/>
      <c r="DO770" s="19"/>
      <c r="DP770" s="19"/>
      <c r="DQ770" s="19"/>
      <c r="DR770" s="19"/>
      <c r="DS770" s="19"/>
      <c r="DT770" s="19"/>
      <c r="DU770" s="19"/>
      <c r="DV770" s="19"/>
      <c r="DW770" s="19"/>
      <c r="DX770" s="19"/>
      <c r="DY770" s="19"/>
      <c r="DZ770" s="19"/>
      <c r="EA770" s="19"/>
      <c r="EB770" s="19"/>
      <c r="EC770" s="19"/>
      <c r="ED770" s="19"/>
      <c r="EE770" s="19"/>
      <c r="EF770" s="19"/>
      <c r="EG770" s="19"/>
      <c r="EH770" s="19"/>
      <c r="EI770" s="19"/>
      <c r="EJ770" s="19"/>
      <c r="EK770" s="19"/>
      <c r="EL770" s="19"/>
      <c r="EM770" s="19"/>
      <c r="EN770" s="19"/>
      <c r="EO770" s="19"/>
      <c r="EP770" s="19"/>
      <c r="EQ770" s="19"/>
      <c r="ER770" s="19"/>
      <c r="ES770" s="19"/>
      <c r="ET770" s="19"/>
      <c r="EU770" s="19"/>
      <c r="EV770" s="19"/>
      <c r="EW770" s="19"/>
      <c r="EX770" s="19"/>
      <c r="EY770" s="19"/>
      <c r="EZ770" s="19"/>
      <c r="FA770" s="19"/>
      <c r="FB770" s="19"/>
      <c r="FC770" s="19"/>
    </row>
    <row r="771" spans="1:159" x14ac:dyDescent="0.4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  <c r="DK771" s="19"/>
      <c r="DL771" s="19"/>
      <c r="DM771" s="19"/>
      <c r="DN771" s="19"/>
      <c r="DO771" s="19"/>
      <c r="DP771" s="19"/>
      <c r="DQ771" s="19"/>
      <c r="DR771" s="19"/>
      <c r="DS771" s="19"/>
      <c r="DT771" s="19"/>
      <c r="DU771" s="19"/>
      <c r="DV771" s="19"/>
      <c r="DW771" s="19"/>
      <c r="DX771" s="19"/>
      <c r="DY771" s="19"/>
      <c r="DZ771" s="19"/>
      <c r="EA771" s="19"/>
      <c r="EB771" s="19"/>
      <c r="EC771" s="19"/>
      <c r="ED771" s="19"/>
      <c r="EE771" s="19"/>
      <c r="EF771" s="19"/>
      <c r="EG771" s="19"/>
      <c r="EH771" s="19"/>
      <c r="EI771" s="19"/>
      <c r="EJ771" s="19"/>
      <c r="EK771" s="19"/>
      <c r="EL771" s="19"/>
      <c r="EM771" s="19"/>
      <c r="EN771" s="19"/>
      <c r="EO771" s="19"/>
      <c r="EP771" s="19"/>
      <c r="EQ771" s="19"/>
      <c r="ER771" s="19"/>
      <c r="ES771" s="19"/>
      <c r="ET771" s="19"/>
      <c r="EU771" s="19"/>
      <c r="EV771" s="19"/>
      <c r="EW771" s="19"/>
      <c r="EX771" s="19"/>
      <c r="EY771" s="19"/>
      <c r="EZ771" s="19"/>
      <c r="FA771" s="19"/>
      <c r="FB771" s="19"/>
      <c r="FC771" s="19"/>
    </row>
    <row r="772" spans="1:159" x14ac:dyDescent="0.4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  <c r="DK772" s="19"/>
      <c r="DL772" s="19"/>
      <c r="DM772" s="19"/>
      <c r="DN772" s="19"/>
      <c r="DO772" s="19"/>
      <c r="DP772" s="19"/>
      <c r="DQ772" s="19"/>
      <c r="DR772" s="19"/>
      <c r="DS772" s="19"/>
      <c r="DT772" s="19"/>
      <c r="DU772" s="19"/>
      <c r="DV772" s="19"/>
      <c r="DW772" s="19"/>
      <c r="DX772" s="19"/>
      <c r="DY772" s="19"/>
      <c r="DZ772" s="19"/>
      <c r="EA772" s="19"/>
      <c r="EB772" s="19"/>
      <c r="EC772" s="19"/>
      <c r="ED772" s="19"/>
      <c r="EE772" s="19"/>
      <c r="EF772" s="19"/>
      <c r="EG772" s="19"/>
      <c r="EH772" s="19"/>
      <c r="EI772" s="19"/>
      <c r="EJ772" s="19"/>
      <c r="EK772" s="19"/>
      <c r="EL772" s="19"/>
      <c r="EM772" s="19"/>
      <c r="EN772" s="19"/>
      <c r="EO772" s="19"/>
      <c r="EP772" s="19"/>
      <c r="EQ772" s="19"/>
      <c r="ER772" s="19"/>
      <c r="ES772" s="19"/>
      <c r="ET772" s="19"/>
      <c r="EU772" s="19"/>
      <c r="EV772" s="19"/>
      <c r="EW772" s="19"/>
      <c r="EX772" s="19"/>
      <c r="EY772" s="19"/>
      <c r="EZ772" s="19"/>
      <c r="FA772" s="19"/>
      <c r="FB772" s="19"/>
      <c r="FC772" s="19"/>
    </row>
    <row r="773" spans="1:159" x14ac:dyDescent="0.4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  <c r="ER773" s="19"/>
      <c r="ES773" s="19"/>
      <c r="ET773" s="19"/>
      <c r="EU773" s="19"/>
      <c r="EV773" s="19"/>
      <c r="EW773" s="19"/>
      <c r="EX773" s="19"/>
      <c r="EY773" s="19"/>
      <c r="EZ773" s="19"/>
      <c r="FA773" s="19"/>
      <c r="FB773" s="19"/>
      <c r="FC773" s="19"/>
    </row>
    <row r="774" spans="1:159" x14ac:dyDescent="0.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19"/>
      <c r="ED774" s="19"/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  <c r="ER774" s="19"/>
      <c r="ES774" s="19"/>
      <c r="ET774" s="19"/>
      <c r="EU774" s="19"/>
      <c r="EV774" s="19"/>
      <c r="EW774" s="19"/>
      <c r="EX774" s="19"/>
      <c r="EY774" s="19"/>
      <c r="EZ774" s="19"/>
      <c r="FA774" s="19"/>
      <c r="FB774" s="19"/>
      <c r="FC774" s="19"/>
    </row>
    <row r="775" spans="1:159" x14ac:dyDescent="0.4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  <c r="DK775" s="19"/>
      <c r="DL775" s="19"/>
      <c r="DM775" s="19"/>
      <c r="DN775" s="19"/>
      <c r="DO775" s="19"/>
      <c r="DP775" s="19"/>
      <c r="DQ775" s="19"/>
      <c r="DR775" s="19"/>
      <c r="DS775" s="19"/>
      <c r="DT775" s="19"/>
      <c r="DU775" s="19"/>
      <c r="DV775" s="19"/>
      <c r="DW775" s="19"/>
      <c r="DX775" s="19"/>
      <c r="DY775" s="19"/>
      <c r="DZ775" s="19"/>
      <c r="EA775" s="19"/>
      <c r="EB775" s="19"/>
      <c r="EC775" s="19"/>
      <c r="ED775" s="19"/>
      <c r="EE775" s="19"/>
      <c r="EF775" s="19"/>
      <c r="EG775" s="19"/>
      <c r="EH775" s="19"/>
      <c r="EI775" s="19"/>
      <c r="EJ775" s="19"/>
      <c r="EK775" s="19"/>
      <c r="EL775" s="19"/>
      <c r="EM775" s="19"/>
      <c r="EN775" s="19"/>
      <c r="EO775" s="19"/>
      <c r="EP775" s="19"/>
      <c r="EQ775" s="19"/>
      <c r="ER775" s="19"/>
      <c r="ES775" s="19"/>
      <c r="ET775" s="19"/>
      <c r="EU775" s="19"/>
      <c r="EV775" s="19"/>
      <c r="EW775" s="19"/>
      <c r="EX775" s="19"/>
      <c r="EY775" s="19"/>
      <c r="EZ775" s="19"/>
      <c r="FA775" s="19"/>
      <c r="FB775" s="19"/>
      <c r="FC775" s="19"/>
    </row>
    <row r="776" spans="1:159" x14ac:dyDescent="0.4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  <c r="DK776" s="19"/>
      <c r="DL776" s="19"/>
      <c r="DM776" s="19"/>
      <c r="DN776" s="19"/>
      <c r="DO776" s="19"/>
      <c r="DP776" s="19"/>
      <c r="DQ776" s="19"/>
      <c r="DR776" s="19"/>
      <c r="DS776" s="19"/>
      <c r="DT776" s="19"/>
      <c r="DU776" s="19"/>
      <c r="DV776" s="19"/>
      <c r="DW776" s="19"/>
      <c r="DX776" s="19"/>
      <c r="DY776" s="19"/>
      <c r="DZ776" s="19"/>
      <c r="EA776" s="19"/>
      <c r="EB776" s="19"/>
      <c r="EC776" s="19"/>
      <c r="ED776" s="19"/>
      <c r="EE776" s="19"/>
      <c r="EF776" s="19"/>
      <c r="EG776" s="19"/>
      <c r="EH776" s="19"/>
      <c r="EI776" s="19"/>
      <c r="EJ776" s="19"/>
      <c r="EK776" s="19"/>
      <c r="EL776" s="19"/>
      <c r="EM776" s="19"/>
      <c r="EN776" s="19"/>
      <c r="EO776" s="19"/>
      <c r="EP776" s="19"/>
      <c r="EQ776" s="19"/>
      <c r="ER776" s="19"/>
      <c r="ES776" s="19"/>
      <c r="ET776" s="19"/>
      <c r="EU776" s="19"/>
      <c r="EV776" s="19"/>
      <c r="EW776" s="19"/>
      <c r="EX776" s="19"/>
      <c r="EY776" s="19"/>
      <c r="EZ776" s="19"/>
      <c r="FA776" s="19"/>
      <c r="FB776" s="19"/>
      <c r="FC776" s="19"/>
    </row>
    <row r="777" spans="1:159" x14ac:dyDescent="0.4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  <c r="DK777" s="19"/>
      <c r="DL777" s="19"/>
      <c r="DM777" s="19"/>
      <c r="DN777" s="19"/>
      <c r="DO777" s="19"/>
      <c r="DP777" s="19"/>
      <c r="DQ777" s="19"/>
      <c r="DR777" s="19"/>
      <c r="DS777" s="19"/>
      <c r="DT777" s="19"/>
      <c r="DU777" s="19"/>
      <c r="DV777" s="19"/>
      <c r="DW777" s="19"/>
      <c r="DX777" s="19"/>
      <c r="DY777" s="19"/>
      <c r="DZ777" s="19"/>
      <c r="EA777" s="19"/>
      <c r="EB777" s="19"/>
      <c r="EC777" s="19"/>
      <c r="ED777" s="19"/>
      <c r="EE777" s="19"/>
      <c r="EF777" s="19"/>
      <c r="EG777" s="19"/>
      <c r="EH777" s="19"/>
      <c r="EI777" s="19"/>
      <c r="EJ777" s="19"/>
      <c r="EK777" s="19"/>
      <c r="EL777" s="19"/>
      <c r="EM777" s="19"/>
      <c r="EN777" s="19"/>
      <c r="EO777" s="19"/>
      <c r="EP777" s="19"/>
      <c r="EQ777" s="19"/>
      <c r="ER777" s="19"/>
      <c r="ES777" s="19"/>
      <c r="ET777" s="19"/>
      <c r="EU777" s="19"/>
      <c r="EV777" s="19"/>
      <c r="EW777" s="19"/>
      <c r="EX777" s="19"/>
      <c r="EY777" s="19"/>
      <c r="EZ777" s="19"/>
      <c r="FA777" s="19"/>
      <c r="FB777" s="19"/>
      <c r="FC777" s="19"/>
    </row>
    <row r="778" spans="1:159" x14ac:dyDescent="0.4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19"/>
      <c r="ED778" s="19"/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  <c r="ER778" s="19"/>
      <c r="ES778" s="19"/>
      <c r="ET778" s="19"/>
      <c r="EU778" s="19"/>
      <c r="EV778" s="19"/>
      <c r="EW778" s="19"/>
      <c r="EX778" s="19"/>
      <c r="EY778" s="19"/>
      <c r="EZ778" s="19"/>
      <c r="FA778" s="19"/>
      <c r="FB778" s="19"/>
      <c r="FC778" s="19"/>
    </row>
    <row r="779" spans="1:159" x14ac:dyDescent="0.4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  <c r="ER779" s="19"/>
      <c r="ES779" s="19"/>
      <c r="ET779" s="19"/>
      <c r="EU779" s="19"/>
      <c r="EV779" s="19"/>
      <c r="EW779" s="19"/>
      <c r="EX779" s="19"/>
      <c r="EY779" s="19"/>
      <c r="EZ779" s="19"/>
      <c r="FA779" s="19"/>
      <c r="FB779" s="19"/>
      <c r="FC779" s="19"/>
    </row>
    <row r="780" spans="1:159" x14ac:dyDescent="0.4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  <c r="DK780" s="19"/>
      <c r="DL780" s="19"/>
      <c r="DM780" s="19"/>
      <c r="DN780" s="19"/>
      <c r="DO780" s="19"/>
      <c r="DP780" s="19"/>
      <c r="DQ780" s="19"/>
      <c r="DR780" s="19"/>
      <c r="DS780" s="19"/>
      <c r="DT780" s="19"/>
      <c r="DU780" s="19"/>
      <c r="DV780" s="19"/>
      <c r="DW780" s="19"/>
      <c r="DX780" s="19"/>
      <c r="DY780" s="19"/>
      <c r="DZ780" s="19"/>
      <c r="EA780" s="19"/>
      <c r="EB780" s="19"/>
      <c r="EC780" s="19"/>
      <c r="ED780" s="19"/>
      <c r="EE780" s="19"/>
      <c r="EF780" s="19"/>
      <c r="EG780" s="19"/>
      <c r="EH780" s="19"/>
      <c r="EI780" s="19"/>
      <c r="EJ780" s="19"/>
      <c r="EK780" s="19"/>
      <c r="EL780" s="19"/>
      <c r="EM780" s="19"/>
      <c r="EN780" s="19"/>
      <c r="EO780" s="19"/>
      <c r="EP780" s="19"/>
      <c r="EQ780" s="19"/>
      <c r="ER780" s="19"/>
      <c r="ES780" s="19"/>
      <c r="ET780" s="19"/>
      <c r="EU780" s="19"/>
      <c r="EV780" s="19"/>
      <c r="EW780" s="19"/>
      <c r="EX780" s="19"/>
      <c r="EY780" s="19"/>
      <c r="EZ780" s="19"/>
      <c r="FA780" s="19"/>
      <c r="FB780" s="19"/>
      <c r="FC780" s="19"/>
    </row>
    <row r="781" spans="1:159" x14ac:dyDescent="0.4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  <c r="DK781" s="19"/>
      <c r="DL781" s="19"/>
      <c r="DM781" s="19"/>
      <c r="DN781" s="19"/>
      <c r="DO781" s="19"/>
      <c r="DP781" s="19"/>
      <c r="DQ781" s="19"/>
      <c r="DR781" s="19"/>
      <c r="DS781" s="19"/>
      <c r="DT781" s="19"/>
      <c r="DU781" s="19"/>
      <c r="DV781" s="19"/>
      <c r="DW781" s="19"/>
      <c r="DX781" s="19"/>
      <c r="DY781" s="19"/>
      <c r="DZ781" s="19"/>
      <c r="EA781" s="19"/>
      <c r="EB781" s="19"/>
      <c r="EC781" s="19"/>
      <c r="ED781" s="19"/>
      <c r="EE781" s="19"/>
      <c r="EF781" s="19"/>
      <c r="EG781" s="19"/>
      <c r="EH781" s="19"/>
      <c r="EI781" s="19"/>
      <c r="EJ781" s="19"/>
      <c r="EK781" s="19"/>
      <c r="EL781" s="19"/>
      <c r="EM781" s="19"/>
      <c r="EN781" s="19"/>
      <c r="EO781" s="19"/>
      <c r="EP781" s="19"/>
      <c r="EQ781" s="19"/>
      <c r="ER781" s="19"/>
      <c r="ES781" s="19"/>
      <c r="ET781" s="19"/>
      <c r="EU781" s="19"/>
      <c r="EV781" s="19"/>
      <c r="EW781" s="19"/>
      <c r="EX781" s="19"/>
      <c r="EY781" s="19"/>
      <c r="EZ781" s="19"/>
      <c r="FA781" s="19"/>
      <c r="FB781" s="19"/>
      <c r="FC781" s="19"/>
    </row>
    <row r="782" spans="1:159" x14ac:dyDescent="0.4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  <c r="DK782" s="19"/>
      <c r="DL782" s="19"/>
      <c r="DM782" s="19"/>
      <c r="DN782" s="19"/>
      <c r="DO782" s="19"/>
      <c r="DP782" s="19"/>
      <c r="DQ782" s="19"/>
      <c r="DR782" s="19"/>
      <c r="DS782" s="19"/>
      <c r="DT782" s="19"/>
      <c r="DU782" s="19"/>
      <c r="DV782" s="19"/>
      <c r="DW782" s="19"/>
      <c r="DX782" s="19"/>
      <c r="DY782" s="19"/>
      <c r="DZ782" s="19"/>
      <c r="EA782" s="19"/>
      <c r="EB782" s="19"/>
      <c r="EC782" s="19"/>
      <c r="ED782" s="19"/>
      <c r="EE782" s="19"/>
      <c r="EF782" s="19"/>
      <c r="EG782" s="19"/>
      <c r="EH782" s="19"/>
      <c r="EI782" s="19"/>
      <c r="EJ782" s="19"/>
      <c r="EK782" s="19"/>
      <c r="EL782" s="19"/>
      <c r="EM782" s="19"/>
      <c r="EN782" s="19"/>
      <c r="EO782" s="19"/>
      <c r="EP782" s="19"/>
      <c r="EQ782" s="19"/>
      <c r="ER782" s="19"/>
      <c r="ES782" s="19"/>
      <c r="ET782" s="19"/>
      <c r="EU782" s="19"/>
      <c r="EV782" s="19"/>
      <c r="EW782" s="19"/>
      <c r="EX782" s="19"/>
      <c r="EY782" s="19"/>
      <c r="EZ782" s="19"/>
      <c r="FA782" s="19"/>
      <c r="FB782" s="19"/>
      <c r="FC782" s="19"/>
    </row>
    <row r="783" spans="1:159" x14ac:dyDescent="0.4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19"/>
      <c r="DX783" s="19"/>
      <c r="DY783" s="19"/>
      <c r="DZ783" s="19"/>
      <c r="EA783" s="19"/>
      <c r="EB783" s="19"/>
      <c r="EC783" s="19"/>
      <c r="ED783" s="19"/>
      <c r="EE783" s="19"/>
      <c r="EF783" s="19"/>
      <c r="EG783" s="19"/>
      <c r="EH783" s="19"/>
      <c r="EI783" s="19"/>
      <c r="EJ783" s="19"/>
      <c r="EK783" s="19"/>
      <c r="EL783" s="19"/>
      <c r="EM783" s="19"/>
      <c r="EN783" s="19"/>
      <c r="EO783" s="19"/>
      <c r="EP783" s="19"/>
      <c r="EQ783" s="19"/>
      <c r="ER783" s="19"/>
      <c r="ES783" s="19"/>
      <c r="ET783" s="19"/>
      <c r="EU783" s="19"/>
      <c r="EV783" s="19"/>
      <c r="EW783" s="19"/>
      <c r="EX783" s="19"/>
      <c r="EY783" s="19"/>
      <c r="EZ783" s="19"/>
      <c r="FA783" s="19"/>
      <c r="FB783" s="19"/>
      <c r="FC783" s="19"/>
    </row>
    <row r="784" spans="1:159" x14ac:dyDescent="0.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19"/>
      <c r="DX784" s="19"/>
      <c r="DY784" s="19"/>
      <c r="DZ784" s="19"/>
      <c r="EA784" s="19"/>
      <c r="EB784" s="19"/>
      <c r="EC784" s="19"/>
      <c r="ED784" s="19"/>
      <c r="EE784" s="19"/>
      <c r="EF784" s="19"/>
      <c r="EG784" s="19"/>
      <c r="EH784" s="19"/>
      <c r="EI784" s="19"/>
      <c r="EJ784" s="19"/>
      <c r="EK784" s="19"/>
      <c r="EL784" s="19"/>
      <c r="EM784" s="19"/>
      <c r="EN784" s="19"/>
      <c r="EO784" s="19"/>
      <c r="EP784" s="19"/>
      <c r="EQ784" s="19"/>
      <c r="ER784" s="19"/>
      <c r="ES784" s="19"/>
      <c r="ET784" s="19"/>
      <c r="EU784" s="19"/>
      <c r="EV784" s="19"/>
      <c r="EW784" s="19"/>
      <c r="EX784" s="19"/>
      <c r="EY784" s="19"/>
      <c r="EZ784" s="19"/>
      <c r="FA784" s="19"/>
      <c r="FB784" s="19"/>
      <c r="FC784" s="19"/>
    </row>
    <row r="785" spans="1:159" x14ac:dyDescent="0.4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  <c r="DK785" s="19"/>
      <c r="DL785" s="19"/>
      <c r="DM785" s="19"/>
      <c r="DN785" s="19"/>
      <c r="DO785" s="19"/>
      <c r="DP785" s="19"/>
      <c r="DQ785" s="19"/>
      <c r="DR785" s="19"/>
      <c r="DS785" s="19"/>
      <c r="DT785" s="19"/>
      <c r="DU785" s="19"/>
      <c r="DV785" s="19"/>
      <c r="DW785" s="19"/>
      <c r="DX785" s="19"/>
      <c r="DY785" s="19"/>
      <c r="DZ785" s="19"/>
      <c r="EA785" s="19"/>
      <c r="EB785" s="19"/>
      <c r="EC785" s="19"/>
      <c r="ED785" s="19"/>
      <c r="EE785" s="19"/>
      <c r="EF785" s="19"/>
      <c r="EG785" s="19"/>
      <c r="EH785" s="19"/>
      <c r="EI785" s="19"/>
      <c r="EJ785" s="19"/>
      <c r="EK785" s="19"/>
      <c r="EL785" s="19"/>
      <c r="EM785" s="19"/>
      <c r="EN785" s="19"/>
      <c r="EO785" s="19"/>
      <c r="EP785" s="19"/>
      <c r="EQ785" s="19"/>
      <c r="ER785" s="19"/>
      <c r="ES785" s="19"/>
      <c r="ET785" s="19"/>
      <c r="EU785" s="19"/>
      <c r="EV785" s="19"/>
      <c r="EW785" s="19"/>
      <c r="EX785" s="19"/>
      <c r="EY785" s="19"/>
      <c r="EZ785" s="19"/>
      <c r="FA785" s="19"/>
      <c r="FB785" s="19"/>
      <c r="FC785" s="19"/>
    </row>
    <row r="786" spans="1:159" x14ac:dyDescent="0.4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  <c r="DK786" s="19"/>
      <c r="DL786" s="19"/>
      <c r="DM786" s="19"/>
      <c r="DN786" s="19"/>
      <c r="DO786" s="19"/>
      <c r="DP786" s="19"/>
      <c r="DQ786" s="19"/>
      <c r="DR786" s="19"/>
      <c r="DS786" s="19"/>
      <c r="DT786" s="19"/>
      <c r="DU786" s="19"/>
      <c r="DV786" s="19"/>
      <c r="DW786" s="19"/>
      <c r="DX786" s="19"/>
      <c r="DY786" s="19"/>
      <c r="DZ786" s="19"/>
      <c r="EA786" s="19"/>
      <c r="EB786" s="19"/>
      <c r="EC786" s="19"/>
      <c r="ED786" s="19"/>
      <c r="EE786" s="19"/>
      <c r="EF786" s="19"/>
      <c r="EG786" s="19"/>
      <c r="EH786" s="19"/>
      <c r="EI786" s="19"/>
      <c r="EJ786" s="19"/>
      <c r="EK786" s="19"/>
      <c r="EL786" s="19"/>
      <c r="EM786" s="19"/>
      <c r="EN786" s="19"/>
      <c r="EO786" s="19"/>
      <c r="EP786" s="19"/>
      <c r="EQ786" s="19"/>
      <c r="ER786" s="19"/>
      <c r="ES786" s="19"/>
      <c r="ET786" s="19"/>
      <c r="EU786" s="19"/>
      <c r="EV786" s="19"/>
      <c r="EW786" s="19"/>
      <c r="EX786" s="19"/>
      <c r="EY786" s="19"/>
      <c r="EZ786" s="19"/>
      <c r="FA786" s="19"/>
      <c r="FB786" s="19"/>
      <c r="FC786" s="19"/>
    </row>
    <row r="787" spans="1:159" x14ac:dyDescent="0.4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  <c r="DK787" s="19"/>
      <c r="DL787" s="19"/>
      <c r="DM787" s="19"/>
      <c r="DN787" s="19"/>
      <c r="DO787" s="19"/>
      <c r="DP787" s="19"/>
      <c r="DQ787" s="19"/>
      <c r="DR787" s="19"/>
      <c r="DS787" s="19"/>
      <c r="DT787" s="19"/>
      <c r="DU787" s="19"/>
      <c r="DV787" s="19"/>
      <c r="DW787" s="19"/>
      <c r="DX787" s="19"/>
      <c r="DY787" s="19"/>
      <c r="DZ787" s="19"/>
      <c r="EA787" s="19"/>
      <c r="EB787" s="19"/>
      <c r="EC787" s="19"/>
      <c r="ED787" s="19"/>
      <c r="EE787" s="19"/>
      <c r="EF787" s="19"/>
      <c r="EG787" s="19"/>
      <c r="EH787" s="19"/>
      <c r="EI787" s="19"/>
      <c r="EJ787" s="19"/>
      <c r="EK787" s="19"/>
      <c r="EL787" s="19"/>
      <c r="EM787" s="19"/>
      <c r="EN787" s="19"/>
      <c r="EO787" s="19"/>
      <c r="EP787" s="19"/>
      <c r="EQ787" s="19"/>
      <c r="ER787" s="19"/>
      <c r="ES787" s="19"/>
      <c r="ET787" s="19"/>
      <c r="EU787" s="19"/>
      <c r="EV787" s="19"/>
      <c r="EW787" s="19"/>
      <c r="EX787" s="19"/>
      <c r="EY787" s="19"/>
      <c r="EZ787" s="19"/>
      <c r="FA787" s="19"/>
      <c r="FB787" s="19"/>
      <c r="FC787" s="19"/>
    </row>
    <row r="788" spans="1:159" x14ac:dyDescent="0.4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  <c r="ER788" s="19"/>
      <c r="ES788" s="19"/>
      <c r="ET788" s="19"/>
      <c r="EU788" s="19"/>
      <c r="EV788" s="19"/>
      <c r="EW788" s="19"/>
      <c r="EX788" s="19"/>
      <c r="EY788" s="19"/>
      <c r="EZ788" s="19"/>
      <c r="FA788" s="19"/>
      <c r="FB788" s="19"/>
      <c r="FC788" s="19"/>
    </row>
    <row r="789" spans="1:159" x14ac:dyDescent="0.4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19"/>
      <c r="DX789" s="19"/>
      <c r="DY789" s="19"/>
      <c r="DZ789" s="19"/>
      <c r="EA789" s="19"/>
      <c r="EB789" s="19"/>
      <c r="EC789" s="19"/>
      <c r="ED789" s="19"/>
      <c r="EE789" s="19"/>
      <c r="EF789" s="19"/>
      <c r="EG789" s="19"/>
      <c r="EH789" s="19"/>
      <c r="EI789" s="19"/>
      <c r="EJ789" s="19"/>
      <c r="EK789" s="19"/>
      <c r="EL789" s="19"/>
      <c r="EM789" s="19"/>
      <c r="EN789" s="19"/>
      <c r="EO789" s="19"/>
      <c r="EP789" s="19"/>
      <c r="EQ789" s="19"/>
      <c r="ER789" s="19"/>
      <c r="ES789" s="19"/>
      <c r="ET789" s="19"/>
      <c r="EU789" s="19"/>
      <c r="EV789" s="19"/>
      <c r="EW789" s="19"/>
      <c r="EX789" s="19"/>
      <c r="EY789" s="19"/>
      <c r="EZ789" s="19"/>
      <c r="FA789" s="19"/>
      <c r="FB789" s="19"/>
      <c r="FC789" s="19"/>
    </row>
    <row r="790" spans="1:159" x14ac:dyDescent="0.4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  <c r="DK790" s="19"/>
      <c r="DL790" s="19"/>
      <c r="DM790" s="19"/>
      <c r="DN790" s="19"/>
      <c r="DO790" s="19"/>
      <c r="DP790" s="19"/>
      <c r="DQ790" s="19"/>
      <c r="DR790" s="19"/>
      <c r="DS790" s="19"/>
      <c r="DT790" s="19"/>
      <c r="DU790" s="19"/>
      <c r="DV790" s="19"/>
      <c r="DW790" s="19"/>
      <c r="DX790" s="19"/>
      <c r="DY790" s="19"/>
      <c r="DZ790" s="19"/>
      <c r="EA790" s="19"/>
      <c r="EB790" s="19"/>
      <c r="EC790" s="19"/>
      <c r="ED790" s="19"/>
      <c r="EE790" s="19"/>
      <c r="EF790" s="19"/>
      <c r="EG790" s="19"/>
      <c r="EH790" s="19"/>
      <c r="EI790" s="19"/>
      <c r="EJ790" s="19"/>
      <c r="EK790" s="19"/>
      <c r="EL790" s="19"/>
      <c r="EM790" s="19"/>
      <c r="EN790" s="19"/>
      <c r="EO790" s="19"/>
      <c r="EP790" s="19"/>
      <c r="EQ790" s="19"/>
      <c r="ER790" s="19"/>
      <c r="ES790" s="19"/>
      <c r="ET790" s="19"/>
      <c r="EU790" s="19"/>
      <c r="EV790" s="19"/>
      <c r="EW790" s="19"/>
      <c r="EX790" s="19"/>
      <c r="EY790" s="19"/>
      <c r="EZ790" s="19"/>
      <c r="FA790" s="19"/>
      <c r="FB790" s="19"/>
      <c r="FC790" s="19"/>
    </row>
    <row r="791" spans="1:159" x14ac:dyDescent="0.4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  <c r="DK791" s="19"/>
      <c r="DL791" s="19"/>
      <c r="DM791" s="19"/>
      <c r="DN791" s="19"/>
      <c r="DO791" s="19"/>
      <c r="DP791" s="19"/>
      <c r="DQ791" s="19"/>
      <c r="DR791" s="19"/>
      <c r="DS791" s="19"/>
      <c r="DT791" s="19"/>
      <c r="DU791" s="19"/>
      <c r="DV791" s="19"/>
      <c r="DW791" s="19"/>
      <c r="DX791" s="19"/>
      <c r="DY791" s="19"/>
      <c r="DZ791" s="19"/>
      <c r="EA791" s="19"/>
      <c r="EB791" s="19"/>
      <c r="EC791" s="19"/>
      <c r="ED791" s="19"/>
      <c r="EE791" s="19"/>
      <c r="EF791" s="19"/>
      <c r="EG791" s="19"/>
      <c r="EH791" s="19"/>
      <c r="EI791" s="19"/>
      <c r="EJ791" s="19"/>
      <c r="EK791" s="19"/>
      <c r="EL791" s="19"/>
      <c r="EM791" s="19"/>
      <c r="EN791" s="19"/>
      <c r="EO791" s="19"/>
      <c r="EP791" s="19"/>
      <c r="EQ791" s="19"/>
      <c r="ER791" s="19"/>
      <c r="ES791" s="19"/>
      <c r="ET791" s="19"/>
      <c r="EU791" s="19"/>
      <c r="EV791" s="19"/>
      <c r="EW791" s="19"/>
      <c r="EX791" s="19"/>
      <c r="EY791" s="19"/>
      <c r="EZ791" s="19"/>
      <c r="FA791" s="19"/>
      <c r="FB791" s="19"/>
      <c r="FC791" s="19"/>
    </row>
    <row r="792" spans="1:159" x14ac:dyDescent="0.4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  <c r="DK792" s="19"/>
      <c r="DL792" s="19"/>
      <c r="DM792" s="19"/>
      <c r="DN792" s="19"/>
      <c r="DO792" s="19"/>
      <c r="DP792" s="19"/>
      <c r="DQ792" s="19"/>
      <c r="DR792" s="19"/>
      <c r="DS792" s="19"/>
      <c r="DT792" s="19"/>
      <c r="DU792" s="19"/>
      <c r="DV792" s="19"/>
      <c r="DW792" s="19"/>
      <c r="DX792" s="19"/>
      <c r="DY792" s="19"/>
      <c r="DZ792" s="19"/>
      <c r="EA792" s="19"/>
      <c r="EB792" s="19"/>
      <c r="EC792" s="19"/>
      <c r="ED792" s="19"/>
      <c r="EE792" s="19"/>
      <c r="EF792" s="19"/>
      <c r="EG792" s="19"/>
      <c r="EH792" s="19"/>
      <c r="EI792" s="19"/>
      <c r="EJ792" s="19"/>
      <c r="EK792" s="19"/>
      <c r="EL792" s="19"/>
      <c r="EM792" s="19"/>
      <c r="EN792" s="19"/>
      <c r="EO792" s="19"/>
      <c r="EP792" s="19"/>
      <c r="EQ792" s="19"/>
      <c r="ER792" s="19"/>
      <c r="ES792" s="19"/>
      <c r="ET792" s="19"/>
      <c r="EU792" s="19"/>
      <c r="EV792" s="19"/>
      <c r="EW792" s="19"/>
      <c r="EX792" s="19"/>
      <c r="EY792" s="19"/>
      <c r="EZ792" s="19"/>
      <c r="FA792" s="19"/>
      <c r="FB792" s="19"/>
      <c r="FC792" s="19"/>
    </row>
    <row r="793" spans="1:159" x14ac:dyDescent="0.4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19"/>
      <c r="ED793" s="19"/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  <c r="ER793" s="19"/>
      <c r="ES793" s="19"/>
      <c r="ET793" s="19"/>
      <c r="EU793" s="19"/>
      <c r="EV793" s="19"/>
      <c r="EW793" s="19"/>
      <c r="EX793" s="19"/>
      <c r="EY793" s="19"/>
      <c r="EZ793" s="19"/>
      <c r="FA793" s="19"/>
      <c r="FB793" s="19"/>
      <c r="FC793" s="19"/>
    </row>
    <row r="794" spans="1:159" x14ac:dyDescent="0.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  <c r="ER794" s="19"/>
      <c r="ES794" s="19"/>
      <c r="ET794" s="19"/>
      <c r="EU794" s="19"/>
      <c r="EV794" s="19"/>
      <c r="EW794" s="19"/>
      <c r="EX794" s="19"/>
      <c r="EY794" s="19"/>
      <c r="EZ794" s="19"/>
      <c r="FA794" s="19"/>
      <c r="FB794" s="19"/>
      <c r="FC794" s="19"/>
    </row>
    <row r="795" spans="1:159" x14ac:dyDescent="0.4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  <c r="DK795" s="19"/>
      <c r="DL795" s="19"/>
      <c r="DM795" s="19"/>
      <c r="DN795" s="19"/>
      <c r="DO795" s="19"/>
      <c r="DP795" s="19"/>
      <c r="DQ795" s="19"/>
      <c r="DR795" s="19"/>
      <c r="DS795" s="19"/>
      <c r="DT795" s="19"/>
      <c r="DU795" s="19"/>
      <c r="DV795" s="19"/>
      <c r="DW795" s="19"/>
      <c r="DX795" s="19"/>
      <c r="DY795" s="19"/>
      <c r="DZ795" s="19"/>
      <c r="EA795" s="19"/>
      <c r="EB795" s="19"/>
      <c r="EC795" s="19"/>
      <c r="ED795" s="19"/>
      <c r="EE795" s="19"/>
      <c r="EF795" s="19"/>
      <c r="EG795" s="19"/>
      <c r="EH795" s="19"/>
      <c r="EI795" s="19"/>
      <c r="EJ795" s="19"/>
      <c r="EK795" s="19"/>
      <c r="EL795" s="19"/>
      <c r="EM795" s="19"/>
      <c r="EN795" s="19"/>
      <c r="EO795" s="19"/>
      <c r="EP795" s="19"/>
      <c r="EQ795" s="19"/>
      <c r="ER795" s="19"/>
      <c r="ES795" s="19"/>
      <c r="ET795" s="19"/>
      <c r="EU795" s="19"/>
      <c r="EV795" s="19"/>
      <c r="EW795" s="19"/>
      <c r="EX795" s="19"/>
      <c r="EY795" s="19"/>
      <c r="EZ795" s="19"/>
      <c r="FA795" s="19"/>
      <c r="FB795" s="19"/>
      <c r="FC795" s="19"/>
    </row>
    <row r="796" spans="1:159" x14ac:dyDescent="0.4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  <c r="DK796" s="19"/>
      <c r="DL796" s="19"/>
      <c r="DM796" s="19"/>
      <c r="DN796" s="19"/>
      <c r="DO796" s="19"/>
      <c r="DP796" s="19"/>
      <c r="DQ796" s="19"/>
      <c r="DR796" s="19"/>
      <c r="DS796" s="19"/>
      <c r="DT796" s="19"/>
      <c r="DU796" s="19"/>
      <c r="DV796" s="19"/>
      <c r="DW796" s="19"/>
      <c r="DX796" s="19"/>
      <c r="DY796" s="19"/>
      <c r="DZ796" s="19"/>
      <c r="EA796" s="19"/>
      <c r="EB796" s="19"/>
      <c r="EC796" s="19"/>
      <c r="ED796" s="19"/>
      <c r="EE796" s="19"/>
      <c r="EF796" s="19"/>
      <c r="EG796" s="19"/>
      <c r="EH796" s="19"/>
      <c r="EI796" s="19"/>
      <c r="EJ796" s="19"/>
      <c r="EK796" s="19"/>
      <c r="EL796" s="19"/>
      <c r="EM796" s="19"/>
      <c r="EN796" s="19"/>
      <c r="EO796" s="19"/>
      <c r="EP796" s="19"/>
      <c r="EQ796" s="19"/>
      <c r="ER796" s="19"/>
      <c r="ES796" s="19"/>
      <c r="ET796" s="19"/>
      <c r="EU796" s="19"/>
      <c r="EV796" s="19"/>
      <c r="EW796" s="19"/>
      <c r="EX796" s="19"/>
      <c r="EY796" s="19"/>
      <c r="EZ796" s="19"/>
      <c r="FA796" s="19"/>
      <c r="FB796" s="19"/>
      <c r="FC796" s="19"/>
    </row>
    <row r="797" spans="1:159" x14ac:dyDescent="0.4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  <c r="DK797" s="19"/>
      <c r="DL797" s="19"/>
      <c r="DM797" s="19"/>
      <c r="DN797" s="19"/>
      <c r="DO797" s="19"/>
      <c r="DP797" s="19"/>
      <c r="DQ797" s="19"/>
      <c r="DR797" s="19"/>
      <c r="DS797" s="19"/>
      <c r="DT797" s="19"/>
      <c r="DU797" s="19"/>
      <c r="DV797" s="19"/>
      <c r="DW797" s="19"/>
      <c r="DX797" s="19"/>
      <c r="DY797" s="19"/>
      <c r="DZ797" s="19"/>
      <c r="EA797" s="19"/>
      <c r="EB797" s="19"/>
      <c r="EC797" s="19"/>
      <c r="ED797" s="19"/>
      <c r="EE797" s="19"/>
      <c r="EF797" s="19"/>
      <c r="EG797" s="19"/>
      <c r="EH797" s="19"/>
      <c r="EI797" s="19"/>
      <c r="EJ797" s="19"/>
      <c r="EK797" s="19"/>
      <c r="EL797" s="19"/>
      <c r="EM797" s="19"/>
      <c r="EN797" s="19"/>
      <c r="EO797" s="19"/>
      <c r="EP797" s="19"/>
      <c r="EQ797" s="19"/>
      <c r="ER797" s="19"/>
      <c r="ES797" s="19"/>
      <c r="ET797" s="19"/>
      <c r="EU797" s="19"/>
      <c r="EV797" s="19"/>
      <c r="EW797" s="19"/>
      <c r="EX797" s="19"/>
      <c r="EY797" s="19"/>
      <c r="EZ797" s="19"/>
      <c r="FA797" s="19"/>
      <c r="FB797" s="19"/>
      <c r="FC797" s="19"/>
    </row>
    <row r="798" spans="1:159" x14ac:dyDescent="0.4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19"/>
      <c r="DX798" s="19"/>
      <c r="DY798" s="19"/>
      <c r="DZ798" s="19"/>
      <c r="EA798" s="19"/>
      <c r="EB798" s="19"/>
      <c r="EC798" s="19"/>
      <c r="ED798" s="19"/>
      <c r="EE798" s="19"/>
      <c r="EF798" s="19"/>
      <c r="EG798" s="19"/>
      <c r="EH798" s="19"/>
      <c r="EI798" s="19"/>
      <c r="EJ798" s="19"/>
      <c r="EK798" s="19"/>
      <c r="EL798" s="19"/>
      <c r="EM798" s="19"/>
      <c r="EN798" s="19"/>
      <c r="EO798" s="19"/>
      <c r="EP798" s="19"/>
      <c r="EQ798" s="19"/>
      <c r="ER798" s="19"/>
      <c r="ES798" s="19"/>
      <c r="ET798" s="19"/>
      <c r="EU798" s="19"/>
      <c r="EV798" s="19"/>
      <c r="EW798" s="19"/>
      <c r="EX798" s="19"/>
      <c r="EY798" s="19"/>
      <c r="EZ798" s="19"/>
      <c r="FA798" s="19"/>
      <c r="FB798" s="19"/>
      <c r="FC798" s="19"/>
    </row>
    <row r="799" spans="1:159" x14ac:dyDescent="0.4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  <c r="ER799" s="19"/>
      <c r="ES799" s="19"/>
      <c r="ET799" s="19"/>
      <c r="EU799" s="19"/>
      <c r="EV799" s="19"/>
      <c r="EW799" s="19"/>
      <c r="EX799" s="19"/>
      <c r="EY799" s="19"/>
      <c r="EZ799" s="19"/>
      <c r="FA799" s="19"/>
      <c r="FB799" s="19"/>
      <c r="FC799" s="19"/>
    </row>
    <row r="800" spans="1:159" x14ac:dyDescent="0.4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  <c r="DK800" s="19"/>
      <c r="DL800" s="19"/>
      <c r="DM800" s="19"/>
      <c r="DN800" s="19"/>
      <c r="DO800" s="19"/>
      <c r="DP800" s="19"/>
      <c r="DQ800" s="19"/>
      <c r="DR800" s="19"/>
      <c r="DS800" s="19"/>
      <c r="DT800" s="19"/>
      <c r="DU800" s="19"/>
      <c r="DV800" s="19"/>
      <c r="DW800" s="19"/>
      <c r="DX800" s="19"/>
      <c r="DY800" s="19"/>
      <c r="DZ800" s="19"/>
      <c r="EA800" s="19"/>
      <c r="EB800" s="19"/>
      <c r="EC800" s="19"/>
      <c r="ED800" s="19"/>
      <c r="EE800" s="19"/>
      <c r="EF800" s="19"/>
      <c r="EG800" s="19"/>
      <c r="EH800" s="19"/>
      <c r="EI800" s="19"/>
      <c r="EJ800" s="19"/>
      <c r="EK800" s="19"/>
      <c r="EL800" s="19"/>
      <c r="EM800" s="19"/>
      <c r="EN800" s="19"/>
      <c r="EO800" s="19"/>
      <c r="EP800" s="19"/>
      <c r="EQ800" s="19"/>
      <c r="ER800" s="19"/>
      <c r="ES800" s="19"/>
      <c r="ET800" s="19"/>
      <c r="EU800" s="19"/>
      <c r="EV800" s="19"/>
      <c r="EW800" s="19"/>
      <c r="EX800" s="19"/>
      <c r="EY800" s="19"/>
      <c r="EZ800" s="19"/>
      <c r="FA800" s="19"/>
      <c r="FB800" s="19"/>
      <c r="FC800" s="19"/>
    </row>
    <row r="801" spans="1:159" x14ac:dyDescent="0.4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  <c r="DK801" s="19"/>
      <c r="DL801" s="19"/>
      <c r="DM801" s="19"/>
      <c r="DN801" s="19"/>
      <c r="DO801" s="19"/>
      <c r="DP801" s="19"/>
      <c r="DQ801" s="19"/>
      <c r="DR801" s="19"/>
      <c r="DS801" s="19"/>
      <c r="DT801" s="19"/>
      <c r="DU801" s="19"/>
      <c r="DV801" s="19"/>
      <c r="DW801" s="19"/>
      <c r="DX801" s="19"/>
      <c r="DY801" s="19"/>
      <c r="DZ801" s="19"/>
      <c r="EA801" s="19"/>
      <c r="EB801" s="19"/>
      <c r="EC801" s="19"/>
      <c r="ED801" s="19"/>
      <c r="EE801" s="19"/>
      <c r="EF801" s="19"/>
      <c r="EG801" s="19"/>
      <c r="EH801" s="19"/>
      <c r="EI801" s="19"/>
      <c r="EJ801" s="19"/>
      <c r="EK801" s="19"/>
      <c r="EL801" s="19"/>
      <c r="EM801" s="19"/>
      <c r="EN801" s="19"/>
      <c r="EO801" s="19"/>
      <c r="EP801" s="19"/>
      <c r="EQ801" s="19"/>
      <c r="ER801" s="19"/>
      <c r="ES801" s="19"/>
      <c r="ET801" s="19"/>
      <c r="EU801" s="19"/>
      <c r="EV801" s="19"/>
      <c r="EW801" s="19"/>
      <c r="EX801" s="19"/>
      <c r="EY801" s="19"/>
      <c r="EZ801" s="19"/>
      <c r="FA801" s="19"/>
      <c r="FB801" s="19"/>
      <c r="FC801" s="19"/>
    </row>
    <row r="802" spans="1:159" x14ac:dyDescent="0.4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  <c r="DK802" s="19"/>
      <c r="DL802" s="19"/>
      <c r="DM802" s="19"/>
      <c r="DN802" s="19"/>
      <c r="DO802" s="19"/>
      <c r="DP802" s="19"/>
      <c r="DQ802" s="19"/>
      <c r="DR802" s="19"/>
      <c r="DS802" s="19"/>
      <c r="DT802" s="19"/>
      <c r="DU802" s="19"/>
      <c r="DV802" s="19"/>
      <c r="DW802" s="19"/>
      <c r="DX802" s="19"/>
      <c r="DY802" s="19"/>
      <c r="DZ802" s="19"/>
      <c r="EA802" s="19"/>
      <c r="EB802" s="19"/>
      <c r="EC802" s="19"/>
      <c r="ED802" s="19"/>
      <c r="EE802" s="19"/>
      <c r="EF802" s="19"/>
      <c r="EG802" s="19"/>
      <c r="EH802" s="19"/>
      <c r="EI802" s="19"/>
      <c r="EJ802" s="19"/>
      <c r="EK802" s="19"/>
      <c r="EL802" s="19"/>
      <c r="EM802" s="19"/>
      <c r="EN802" s="19"/>
      <c r="EO802" s="19"/>
      <c r="EP802" s="19"/>
      <c r="EQ802" s="19"/>
      <c r="ER802" s="19"/>
      <c r="ES802" s="19"/>
      <c r="ET802" s="19"/>
      <c r="EU802" s="19"/>
      <c r="EV802" s="19"/>
      <c r="EW802" s="19"/>
      <c r="EX802" s="19"/>
      <c r="EY802" s="19"/>
      <c r="EZ802" s="19"/>
      <c r="FA802" s="19"/>
      <c r="FB802" s="19"/>
      <c r="FC802" s="19"/>
    </row>
    <row r="803" spans="1:159" x14ac:dyDescent="0.4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19"/>
      <c r="ED803" s="19"/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  <c r="ER803" s="19"/>
      <c r="ES803" s="19"/>
      <c r="ET803" s="19"/>
      <c r="EU803" s="19"/>
      <c r="EV803" s="19"/>
      <c r="EW803" s="19"/>
      <c r="EX803" s="19"/>
      <c r="EY803" s="19"/>
      <c r="EZ803" s="19"/>
      <c r="FA803" s="19"/>
      <c r="FB803" s="19"/>
      <c r="FC803" s="19"/>
    </row>
    <row r="804" spans="1:159" x14ac:dyDescent="0.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  <c r="DQ804" s="19"/>
      <c r="DR804" s="19"/>
      <c r="DS804" s="19"/>
      <c r="DT804" s="19"/>
      <c r="DU804" s="19"/>
      <c r="DV804" s="19"/>
      <c r="DW804" s="19"/>
      <c r="DX804" s="19"/>
      <c r="DY804" s="19"/>
      <c r="DZ804" s="19"/>
      <c r="EA804" s="19"/>
      <c r="EB804" s="19"/>
      <c r="EC804" s="19"/>
      <c r="ED804" s="19"/>
      <c r="EE804" s="19"/>
      <c r="EF804" s="19"/>
      <c r="EG804" s="19"/>
      <c r="EH804" s="19"/>
      <c r="EI804" s="19"/>
      <c r="EJ804" s="19"/>
      <c r="EK804" s="19"/>
      <c r="EL804" s="19"/>
      <c r="EM804" s="19"/>
      <c r="EN804" s="19"/>
      <c r="EO804" s="19"/>
      <c r="EP804" s="19"/>
      <c r="EQ804" s="19"/>
      <c r="ER804" s="19"/>
      <c r="ES804" s="19"/>
      <c r="ET804" s="19"/>
      <c r="EU804" s="19"/>
      <c r="EV804" s="19"/>
      <c r="EW804" s="19"/>
      <c r="EX804" s="19"/>
      <c r="EY804" s="19"/>
      <c r="EZ804" s="19"/>
      <c r="FA804" s="19"/>
      <c r="FB804" s="19"/>
      <c r="FC804" s="19"/>
    </row>
    <row r="805" spans="1:159" x14ac:dyDescent="0.4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19"/>
      <c r="CZ805" s="19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  <c r="DK805" s="19"/>
      <c r="DL805" s="19"/>
      <c r="DM805" s="19"/>
      <c r="DN805" s="19"/>
      <c r="DO805" s="19"/>
      <c r="DP805" s="19"/>
      <c r="DQ805" s="19"/>
      <c r="DR805" s="19"/>
      <c r="DS805" s="19"/>
      <c r="DT805" s="19"/>
      <c r="DU805" s="19"/>
      <c r="DV805" s="19"/>
      <c r="DW805" s="19"/>
      <c r="DX805" s="19"/>
      <c r="DY805" s="19"/>
      <c r="DZ805" s="19"/>
      <c r="EA805" s="19"/>
      <c r="EB805" s="19"/>
      <c r="EC805" s="19"/>
      <c r="ED805" s="19"/>
      <c r="EE805" s="19"/>
      <c r="EF805" s="19"/>
      <c r="EG805" s="19"/>
      <c r="EH805" s="19"/>
      <c r="EI805" s="19"/>
      <c r="EJ805" s="19"/>
      <c r="EK805" s="19"/>
      <c r="EL805" s="19"/>
      <c r="EM805" s="19"/>
      <c r="EN805" s="19"/>
      <c r="EO805" s="19"/>
      <c r="EP805" s="19"/>
      <c r="EQ805" s="19"/>
      <c r="ER805" s="19"/>
      <c r="ES805" s="19"/>
      <c r="ET805" s="19"/>
      <c r="EU805" s="19"/>
      <c r="EV805" s="19"/>
      <c r="EW805" s="19"/>
      <c r="EX805" s="19"/>
      <c r="EY805" s="19"/>
      <c r="EZ805" s="19"/>
      <c r="FA805" s="19"/>
      <c r="FB805" s="19"/>
      <c r="FC805" s="19"/>
    </row>
    <row r="806" spans="1:159" x14ac:dyDescent="0.4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  <c r="CW806" s="19"/>
      <c r="CX806" s="19"/>
      <c r="CY806" s="19"/>
      <c r="CZ806" s="19"/>
      <c r="DA806" s="19"/>
      <c r="DB806" s="19"/>
      <c r="DC806" s="19"/>
      <c r="DD806" s="19"/>
      <c r="DE806" s="19"/>
      <c r="DF806" s="19"/>
      <c r="DG806" s="19"/>
      <c r="DH806" s="19"/>
      <c r="DI806" s="19"/>
      <c r="DJ806" s="19"/>
      <c r="DK806" s="19"/>
      <c r="DL806" s="19"/>
      <c r="DM806" s="19"/>
      <c r="DN806" s="19"/>
      <c r="DO806" s="19"/>
      <c r="DP806" s="19"/>
      <c r="DQ806" s="19"/>
      <c r="DR806" s="19"/>
      <c r="DS806" s="19"/>
      <c r="DT806" s="19"/>
      <c r="DU806" s="19"/>
      <c r="DV806" s="19"/>
      <c r="DW806" s="19"/>
      <c r="DX806" s="19"/>
      <c r="DY806" s="19"/>
      <c r="DZ806" s="19"/>
      <c r="EA806" s="19"/>
      <c r="EB806" s="19"/>
      <c r="EC806" s="19"/>
      <c r="ED806" s="19"/>
      <c r="EE806" s="19"/>
      <c r="EF806" s="19"/>
      <c r="EG806" s="19"/>
      <c r="EH806" s="19"/>
      <c r="EI806" s="19"/>
      <c r="EJ806" s="19"/>
      <c r="EK806" s="19"/>
      <c r="EL806" s="19"/>
      <c r="EM806" s="19"/>
      <c r="EN806" s="19"/>
      <c r="EO806" s="19"/>
      <c r="EP806" s="19"/>
      <c r="EQ806" s="19"/>
      <c r="ER806" s="19"/>
      <c r="ES806" s="19"/>
      <c r="ET806" s="19"/>
      <c r="EU806" s="19"/>
      <c r="EV806" s="19"/>
      <c r="EW806" s="19"/>
      <c r="EX806" s="19"/>
      <c r="EY806" s="19"/>
      <c r="EZ806" s="19"/>
      <c r="FA806" s="19"/>
      <c r="FB806" s="19"/>
      <c r="FC806" s="19"/>
    </row>
    <row r="807" spans="1:159" x14ac:dyDescent="0.4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19"/>
      <c r="CZ807" s="19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  <c r="DK807" s="19"/>
      <c r="DL807" s="19"/>
      <c r="DM807" s="19"/>
      <c r="DN807" s="19"/>
      <c r="DO807" s="19"/>
      <c r="DP807" s="19"/>
      <c r="DQ807" s="19"/>
      <c r="DR807" s="19"/>
      <c r="DS807" s="19"/>
      <c r="DT807" s="19"/>
      <c r="DU807" s="19"/>
      <c r="DV807" s="19"/>
      <c r="DW807" s="19"/>
      <c r="DX807" s="19"/>
      <c r="DY807" s="19"/>
      <c r="DZ807" s="19"/>
      <c r="EA807" s="19"/>
      <c r="EB807" s="19"/>
      <c r="EC807" s="19"/>
      <c r="ED807" s="19"/>
      <c r="EE807" s="19"/>
      <c r="EF807" s="19"/>
      <c r="EG807" s="19"/>
      <c r="EH807" s="19"/>
      <c r="EI807" s="19"/>
      <c r="EJ807" s="19"/>
      <c r="EK807" s="19"/>
      <c r="EL807" s="19"/>
      <c r="EM807" s="19"/>
      <c r="EN807" s="19"/>
      <c r="EO807" s="19"/>
      <c r="EP807" s="19"/>
      <c r="EQ807" s="19"/>
      <c r="ER807" s="19"/>
      <c r="ES807" s="19"/>
      <c r="ET807" s="19"/>
      <c r="EU807" s="19"/>
      <c r="EV807" s="19"/>
      <c r="EW807" s="19"/>
      <c r="EX807" s="19"/>
      <c r="EY807" s="19"/>
      <c r="EZ807" s="19"/>
      <c r="FA807" s="19"/>
      <c r="FB807" s="19"/>
      <c r="FC807" s="19"/>
    </row>
    <row r="808" spans="1:159" x14ac:dyDescent="0.4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  <c r="DQ808" s="19"/>
      <c r="DR808" s="19"/>
      <c r="DS808" s="19"/>
      <c r="DT808" s="19"/>
      <c r="DU808" s="19"/>
      <c r="DV808" s="19"/>
      <c r="DW808" s="19"/>
      <c r="DX808" s="19"/>
      <c r="DY808" s="19"/>
      <c r="DZ808" s="19"/>
      <c r="EA808" s="19"/>
      <c r="EB808" s="19"/>
      <c r="EC808" s="19"/>
      <c r="ED808" s="19"/>
      <c r="EE808" s="19"/>
      <c r="EF808" s="19"/>
      <c r="EG808" s="19"/>
      <c r="EH808" s="19"/>
      <c r="EI808" s="19"/>
      <c r="EJ808" s="19"/>
      <c r="EK808" s="19"/>
      <c r="EL808" s="19"/>
      <c r="EM808" s="19"/>
      <c r="EN808" s="19"/>
      <c r="EO808" s="19"/>
      <c r="EP808" s="19"/>
      <c r="EQ808" s="19"/>
      <c r="ER808" s="19"/>
      <c r="ES808" s="19"/>
      <c r="ET808" s="19"/>
      <c r="EU808" s="19"/>
      <c r="EV808" s="19"/>
      <c r="EW808" s="19"/>
      <c r="EX808" s="19"/>
      <c r="EY808" s="19"/>
      <c r="EZ808" s="19"/>
      <c r="FA808" s="19"/>
      <c r="FB808" s="19"/>
      <c r="FC808" s="19"/>
    </row>
    <row r="809" spans="1:159" x14ac:dyDescent="0.4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19"/>
      <c r="ED809" s="19"/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  <c r="ER809" s="19"/>
      <c r="ES809" s="19"/>
      <c r="ET809" s="19"/>
      <c r="EU809" s="19"/>
      <c r="EV809" s="19"/>
      <c r="EW809" s="19"/>
      <c r="EX809" s="19"/>
      <c r="EY809" s="19"/>
      <c r="EZ809" s="19"/>
      <c r="FA809" s="19"/>
      <c r="FB809" s="19"/>
      <c r="FC809" s="19"/>
    </row>
    <row r="810" spans="1:159" x14ac:dyDescent="0.4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  <c r="CW810" s="19"/>
      <c r="CX810" s="19"/>
      <c r="CY810" s="19"/>
      <c r="CZ810" s="19"/>
      <c r="DA810" s="19"/>
      <c r="DB810" s="19"/>
      <c r="DC810" s="19"/>
      <c r="DD810" s="19"/>
      <c r="DE810" s="19"/>
      <c r="DF810" s="19"/>
      <c r="DG810" s="19"/>
      <c r="DH810" s="19"/>
      <c r="DI810" s="19"/>
      <c r="DJ810" s="19"/>
      <c r="DK810" s="19"/>
      <c r="DL810" s="19"/>
      <c r="DM810" s="19"/>
      <c r="DN810" s="19"/>
      <c r="DO810" s="19"/>
      <c r="DP810" s="19"/>
      <c r="DQ810" s="19"/>
      <c r="DR810" s="19"/>
      <c r="DS810" s="19"/>
      <c r="DT810" s="19"/>
      <c r="DU810" s="19"/>
      <c r="DV810" s="19"/>
      <c r="DW810" s="19"/>
      <c r="DX810" s="19"/>
      <c r="DY810" s="19"/>
      <c r="DZ810" s="19"/>
      <c r="EA810" s="19"/>
      <c r="EB810" s="19"/>
      <c r="EC810" s="19"/>
      <c r="ED810" s="19"/>
      <c r="EE810" s="19"/>
      <c r="EF810" s="19"/>
      <c r="EG810" s="19"/>
      <c r="EH810" s="19"/>
      <c r="EI810" s="19"/>
      <c r="EJ810" s="19"/>
      <c r="EK810" s="19"/>
      <c r="EL810" s="19"/>
      <c r="EM810" s="19"/>
      <c r="EN810" s="19"/>
      <c r="EO810" s="19"/>
      <c r="EP810" s="19"/>
      <c r="EQ810" s="19"/>
      <c r="ER810" s="19"/>
      <c r="ES810" s="19"/>
      <c r="ET810" s="19"/>
      <c r="EU810" s="19"/>
      <c r="EV810" s="19"/>
      <c r="EW810" s="19"/>
      <c r="EX810" s="19"/>
      <c r="EY810" s="19"/>
      <c r="EZ810" s="19"/>
      <c r="FA810" s="19"/>
      <c r="FB810" s="19"/>
      <c r="FC810" s="19"/>
    </row>
    <row r="811" spans="1:159" x14ac:dyDescent="0.4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  <c r="DK811" s="19"/>
      <c r="DL811" s="19"/>
      <c r="DM811" s="19"/>
      <c r="DN811" s="19"/>
      <c r="DO811" s="19"/>
      <c r="DP811" s="19"/>
      <c r="DQ811" s="19"/>
      <c r="DR811" s="19"/>
      <c r="DS811" s="19"/>
      <c r="DT811" s="19"/>
      <c r="DU811" s="19"/>
      <c r="DV811" s="19"/>
      <c r="DW811" s="19"/>
      <c r="DX811" s="19"/>
      <c r="DY811" s="19"/>
      <c r="DZ811" s="19"/>
      <c r="EA811" s="19"/>
      <c r="EB811" s="19"/>
      <c r="EC811" s="19"/>
      <c r="ED811" s="19"/>
      <c r="EE811" s="19"/>
      <c r="EF811" s="19"/>
      <c r="EG811" s="19"/>
      <c r="EH811" s="19"/>
      <c r="EI811" s="19"/>
      <c r="EJ811" s="19"/>
      <c r="EK811" s="19"/>
      <c r="EL811" s="19"/>
      <c r="EM811" s="19"/>
      <c r="EN811" s="19"/>
      <c r="EO811" s="19"/>
      <c r="EP811" s="19"/>
      <c r="EQ811" s="19"/>
      <c r="ER811" s="19"/>
      <c r="ES811" s="19"/>
      <c r="ET811" s="19"/>
      <c r="EU811" s="19"/>
      <c r="EV811" s="19"/>
      <c r="EW811" s="19"/>
      <c r="EX811" s="19"/>
      <c r="EY811" s="19"/>
      <c r="EZ811" s="19"/>
      <c r="FA811" s="19"/>
      <c r="FB811" s="19"/>
      <c r="FC811" s="19"/>
    </row>
    <row r="812" spans="1:159" x14ac:dyDescent="0.4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  <c r="CW812" s="19"/>
      <c r="CX812" s="19"/>
      <c r="CY812" s="19"/>
      <c r="CZ812" s="19"/>
      <c r="DA812" s="19"/>
      <c r="DB812" s="19"/>
      <c r="DC812" s="19"/>
      <c r="DD812" s="19"/>
      <c r="DE812" s="19"/>
      <c r="DF812" s="19"/>
      <c r="DG812" s="19"/>
      <c r="DH812" s="19"/>
      <c r="DI812" s="19"/>
      <c r="DJ812" s="19"/>
      <c r="DK812" s="19"/>
      <c r="DL812" s="19"/>
      <c r="DM812" s="19"/>
      <c r="DN812" s="19"/>
      <c r="DO812" s="19"/>
      <c r="DP812" s="19"/>
      <c r="DQ812" s="19"/>
      <c r="DR812" s="19"/>
      <c r="DS812" s="19"/>
      <c r="DT812" s="19"/>
      <c r="DU812" s="19"/>
      <c r="DV812" s="19"/>
      <c r="DW812" s="19"/>
      <c r="DX812" s="19"/>
      <c r="DY812" s="19"/>
      <c r="DZ812" s="19"/>
      <c r="EA812" s="19"/>
      <c r="EB812" s="19"/>
      <c r="EC812" s="19"/>
      <c r="ED812" s="19"/>
      <c r="EE812" s="19"/>
      <c r="EF812" s="19"/>
      <c r="EG812" s="19"/>
      <c r="EH812" s="19"/>
      <c r="EI812" s="19"/>
      <c r="EJ812" s="19"/>
      <c r="EK812" s="19"/>
      <c r="EL812" s="19"/>
      <c r="EM812" s="19"/>
      <c r="EN812" s="19"/>
      <c r="EO812" s="19"/>
      <c r="EP812" s="19"/>
      <c r="EQ812" s="19"/>
      <c r="ER812" s="19"/>
      <c r="ES812" s="19"/>
      <c r="ET812" s="19"/>
      <c r="EU812" s="19"/>
      <c r="EV812" s="19"/>
      <c r="EW812" s="19"/>
      <c r="EX812" s="19"/>
      <c r="EY812" s="19"/>
      <c r="EZ812" s="19"/>
      <c r="FA812" s="19"/>
      <c r="FB812" s="19"/>
      <c r="FC812" s="19"/>
    </row>
    <row r="813" spans="1:159" x14ac:dyDescent="0.4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19"/>
      <c r="ED813" s="19"/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  <c r="ER813" s="19"/>
      <c r="ES813" s="19"/>
      <c r="ET813" s="19"/>
      <c r="EU813" s="19"/>
      <c r="EV813" s="19"/>
      <c r="EW813" s="19"/>
      <c r="EX813" s="19"/>
      <c r="EY813" s="19"/>
      <c r="EZ813" s="19"/>
      <c r="FA813" s="19"/>
      <c r="FB813" s="19"/>
      <c r="FC813" s="19"/>
    </row>
    <row r="814" spans="1:159" x14ac:dyDescent="0.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  <c r="ER814" s="19"/>
      <c r="ES814" s="19"/>
      <c r="ET814" s="19"/>
      <c r="EU814" s="19"/>
      <c r="EV814" s="19"/>
      <c r="EW814" s="19"/>
      <c r="EX814" s="19"/>
      <c r="EY814" s="19"/>
      <c r="EZ814" s="19"/>
      <c r="FA814" s="19"/>
      <c r="FB814" s="19"/>
      <c r="FC814" s="19"/>
    </row>
    <row r="815" spans="1:159" x14ac:dyDescent="0.4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19"/>
      <c r="CZ815" s="19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  <c r="DK815" s="19"/>
      <c r="DL815" s="19"/>
      <c r="DM815" s="19"/>
      <c r="DN815" s="19"/>
      <c r="DO815" s="19"/>
      <c r="DP815" s="19"/>
      <c r="DQ815" s="19"/>
      <c r="DR815" s="19"/>
      <c r="DS815" s="19"/>
      <c r="DT815" s="19"/>
      <c r="DU815" s="19"/>
      <c r="DV815" s="19"/>
      <c r="DW815" s="19"/>
      <c r="DX815" s="19"/>
      <c r="DY815" s="19"/>
      <c r="DZ815" s="19"/>
      <c r="EA815" s="19"/>
      <c r="EB815" s="19"/>
      <c r="EC815" s="19"/>
      <c r="ED815" s="19"/>
      <c r="EE815" s="19"/>
      <c r="EF815" s="19"/>
      <c r="EG815" s="19"/>
      <c r="EH815" s="19"/>
      <c r="EI815" s="19"/>
      <c r="EJ815" s="19"/>
      <c r="EK815" s="19"/>
      <c r="EL815" s="19"/>
      <c r="EM815" s="19"/>
      <c r="EN815" s="19"/>
      <c r="EO815" s="19"/>
      <c r="EP815" s="19"/>
      <c r="EQ815" s="19"/>
      <c r="ER815" s="19"/>
      <c r="ES815" s="19"/>
      <c r="ET815" s="19"/>
      <c r="EU815" s="19"/>
      <c r="EV815" s="19"/>
      <c r="EW815" s="19"/>
      <c r="EX815" s="19"/>
      <c r="EY815" s="19"/>
      <c r="EZ815" s="19"/>
      <c r="FA815" s="19"/>
      <c r="FB815" s="19"/>
      <c r="FC815" s="19"/>
    </row>
    <row r="816" spans="1:159" x14ac:dyDescent="0.4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  <c r="CW816" s="19"/>
      <c r="CX816" s="19"/>
      <c r="CY816" s="19"/>
      <c r="CZ816" s="19"/>
      <c r="DA816" s="19"/>
      <c r="DB816" s="19"/>
      <c r="DC816" s="19"/>
      <c r="DD816" s="19"/>
      <c r="DE816" s="19"/>
      <c r="DF816" s="19"/>
      <c r="DG816" s="19"/>
      <c r="DH816" s="19"/>
      <c r="DI816" s="19"/>
      <c r="DJ816" s="19"/>
      <c r="DK816" s="19"/>
      <c r="DL816" s="19"/>
      <c r="DM816" s="19"/>
      <c r="DN816" s="19"/>
      <c r="DO816" s="19"/>
      <c r="DP816" s="19"/>
      <c r="DQ816" s="19"/>
      <c r="DR816" s="19"/>
      <c r="DS816" s="19"/>
      <c r="DT816" s="19"/>
      <c r="DU816" s="19"/>
      <c r="DV816" s="19"/>
      <c r="DW816" s="19"/>
      <c r="DX816" s="19"/>
      <c r="DY816" s="19"/>
      <c r="DZ816" s="19"/>
      <c r="EA816" s="19"/>
      <c r="EB816" s="19"/>
      <c r="EC816" s="19"/>
      <c r="ED816" s="19"/>
      <c r="EE816" s="19"/>
      <c r="EF816" s="19"/>
      <c r="EG816" s="19"/>
      <c r="EH816" s="19"/>
      <c r="EI816" s="19"/>
      <c r="EJ816" s="19"/>
      <c r="EK816" s="19"/>
      <c r="EL816" s="19"/>
      <c r="EM816" s="19"/>
      <c r="EN816" s="19"/>
      <c r="EO816" s="19"/>
      <c r="EP816" s="19"/>
      <c r="EQ816" s="19"/>
      <c r="ER816" s="19"/>
      <c r="ES816" s="19"/>
      <c r="ET816" s="19"/>
      <c r="EU816" s="19"/>
      <c r="EV816" s="19"/>
      <c r="EW816" s="19"/>
      <c r="EX816" s="19"/>
      <c r="EY816" s="19"/>
      <c r="EZ816" s="19"/>
      <c r="FA816" s="19"/>
      <c r="FB816" s="19"/>
      <c r="FC816" s="19"/>
    </row>
    <row r="817" spans="1:159" x14ac:dyDescent="0.4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  <c r="DK817" s="19"/>
      <c r="DL817" s="19"/>
      <c r="DM817" s="19"/>
      <c r="DN817" s="19"/>
      <c r="DO817" s="19"/>
      <c r="DP817" s="19"/>
      <c r="DQ817" s="19"/>
      <c r="DR817" s="19"/>
      <c r="DS817" s="19"/>
      <c r="DT817" s="19"/>
      <c r="DU817" s="19"/>
      <c r="DV817" s="19"/>
      <c r="DW817" s="19"/>
      <c r="DX817" s="19"/>
      <c r="DY817" s="19"/>
      <c r="DZ817" s="19"/>
      <c r="EA817" s="19"/>
      <c r="EB817" s="19"/>
      <c r="EC817" s="19"/>
      <c r="ED817" s="19"/>
      <c r="EE817" s="19"/>
      <c r="EF817" s="19"/>
      <c r="EG817" s="19"/>
      <c r="EH817" s="19"/>
      <c r="EI817" s="19"/>
      <c r="EJ817" s="19"/>
      <c r="EK817" s="19"/>
      <c r="EL817" s="19"/>
      <c r="EM817" s="19"/>
      <c r="EN817" s="19"/>
      <c r="EO817" s="19"/>
      <c r="EP817" s="19"/>
      <c r="EQ817" s="19"/>
      <c r="ER817" s="19"/>
      <c r="ES817" s="19"/>
      <c r="ET817" s="19"/>
      <c r="EU817" s="19"/>
      <c r="EV817" s="19"/>
      <c r="EW817" s="19"/>
      <c r="EX817" s="19"/>
      <c r="EY817" s="19"/>
      <c r="EZ817" s="19"/>
      <c r="FA817" s="19"/>
      <c r="FB817" s="19"/>
      <c r="FC817" s="19"/>
    </row>
    <row r="818" spans="1:159" x14ac:dyDescent="0.4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  <c r="DQ818" s="19"/>
      <c r="DR818" s="19"/>
      <c r="DS818" s="19"/>
      <c r="DT818" s="19"/>
      <c r="DU818" s="19"/>
      <c r="DV818" s="19"/>
      <c r="DW818" s="19"/>
      <c r="DX818" s="19"/>
      <c r="DY818" s="19"/>
      <c r="DZ818" s="19"/>
      <c r="EA818" s="19"/>
      <c r="EB818" s="19"/>
      <c r="EC818" s="19"/>
      <c r="ED818" s="19"/>
      <c r="EE818" s="19"/>
      <c r="EF818" s="19"/>
      <c r="EG818" s="19"/>
      <c r="EH818" s="19"/>
      <c r="EI818" s="19"/>
      <c r="EJ818" s="19"/>
      <c r="EK818" s="19"/>
      <c r="EL818" s="19"/>
      <c r="EM818" s="19"/>
      <c r="EN818" s="19"/>
      <c r="EO818" s="19"/>
      <c r="EP818" s="19"/>
      <c r="EQ818" s="19"/>
      <c r="ER818" s="19"/>
      <c r="ES818" s="19"/>
      <c r="ET818" s="19"/>
      <c r="EU818" s="19"/>
      <c r="EV818" s="19"/>
      <c r="EW818" s="19"/>
      <c r="EX818" s="19"/>
      <c r="EY818" s="19"/>
      <c r="EZ818" s="19"/>
      <c r="FA818" s="19"/>
      <c r="FB818" s="19"/>
      <c r="FC818" s="19"/>
    </row>
    <row r="819" spans="1:159" x14ac:dyDescent="0.4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19"/>
      <c r="ED819" s="19"/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  <c r="ER819" s="19"/>
      <c r="ES819" s="19"/>
      <c r="ET819" s="19"/>
      <c r="EU819" s="19"/>
      <c r="EV819" s="19"/>
      <c r="EW819" s="19"/>
      <c r="EX819" s="19"/>
      <c r="EY819" s="19"/>
      <c r="EZ819" s="19"/>
      <c r="FA819" s="19"/>
      <c r="FB819" s="19"/>
      <c r="FC819" s="19"/>
    </row>
    <row r="820" spans="1:159" x14ac:dyDescent="0.4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19"/>
      <c r="DH820" s="19"/>
      <c r="DI820" s="19"/>
      <c r="DJ820" s="19"/>
      <c r="DK820" s="19"/>
      <c r="DL820" s="19"/>
      <c r="DM820" s="19"/>
      <c r="DN820" s="19"/>
      <c r="DO820" s="19"/>
      <c r="DP820" s="19"/>
      <c r="DQ820" s="19"/>
      <c r="DR820" s="19"/>
      <c r="DS820" s="19"/>
      <c r="DT820" s="19"/>
      <c r="DU820" s="19"/>
      <c r="DV820" s="19"/>
      <c r="DW820" s="19"/>
      <c r="DX820" s="19"/>
      <c r="DY820" s="19"/>
      <c r="DZ820" s="19"/>
      <c r="EA820" s="19"/>
      <c r="EB820" s="19"/>
      <c r="EC820" s="19"/>
      <c r="ED820" s="19"/>
      <c r="EE820" s="19"/>
      <c r="EF820" s="19"/>
      <c r="EG820" s="19"/>
      <c r="EH820" s="19"/>
      <c r="EI820" s="19"/>
      <c r="EJ820" s="19"/>
      <c r="EK820" s="19"/>
      <c r="EL820" s="19"/>
      <c r="EM820" s="19"/>
      <c r="EN820" s="19"/>
      <c r="EO820" s="19"/>
      <c r="EP820" s="19"/>
      <c r="EQ820" s="19"/>
      <c r="ER820" s="19"/>
      <c r="ES820" s="19"/>
      <c r="ET820" s="19"/>
      <c r="EU820" s="19"/>
      <c r="EV820" s="19"/>
      <c r="EW820" s="19"/>
      <c r="EX820" s="19"/>
      <c r="EY820" s="19"/>
      <c r="EZ820" s="19"/>
      <c r="FA820" s="19"/>
      <c r="FB820" s="19"/>
      <c r="FC820" s="19"/>
    </row>
    <row r="821" spans="1:159" x14ac:dyDescent="0.4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  <c r="DK821" s="19"/>
      <c r="DL821" s="19"/>
      <c r="DM821" s="19"/>
      <c r="DN821" s="19"/>
      <c r="DO821" s="19"/>
      <c r="DP821" s="19"/>
      <c r="DQ821" s="19"/>
      <c r="DR821" s="19"/>
      <c r="DS821" s="19"/>
      <c r="DT821" s="19"/>
      <c r="DU821" s="19"/>
      <c r="DV821" s="19"/>
      <c r="DW821" s="19"/>
      <c r="DX821" s="19"/>
      <c r="DY821" s="19"/>
      <c r="DZ821" s="19"/>
      <c r="EA821" s="19"/>
      <c r="EB821" s="19"/>
      <c r="EC821" s="19"/>
      <c r="ED821" s="19"/>
      <c r="EE821" s="19"/>
      <c r="EF821" s="19"/>
      <c r="EG821" s="19"/>
      <c r="EH821" s="19"/>
      <c r="EI821" s="19"/>
      <c r="EJ821" s="19"/>
      <c r="EK821" s="19"/>
      <c r="EL821" s="19"/>
      <c r="EM821" s="19"/>
      <c r="EN821" s="19"/>
      <c r="EO821" s="19"/>
      <c r="EP821" s="19"/>
      <c r="EQ821" s="19"/>
      <c r="ER821" s="19"/>
      <c r="ES821" s="19"/>
      <c r="ET821" s="19"/>
      <c r="EU821" s="19"/>
      <c r="EV821" s="19"/>
      <c r="EW821" s="19"/>
      <c r="EX821" s="19"/>
      <c r="EY821" s="19"/>
      <c r="EZ821" s="19"/>
      <c r="FA821" s="19"/>
      <c r="FB821" s="19"/>
      <c r="FC821" s="19"/>
    </row>
    <row r="822" spans="1:159" x14ac:dyDescent="0.4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  <c r="DK822" s="19"/>
      <c r="DL822" s="19"/>
      <c r="DM822" s="19"/>
      <c r="DN822" s="19"/>
      <c r="DO822" s="19"/>
      <c r="DP822" s="19"/>
      <c r="DQ822" s="19"/>
      <c r="DR822" s="19"/>
      <c r="DS822" s="19"/>
      <c r="DT822" s="19"/>
      <c r="DU822" s="19"/>
      <c r="DV822" s="19"/>
      <c r="DW822" s="19"/>
      <c r="DX822" s="19"/>
      <c r="DY822" s="19"/>
      <c r="DZ822" s="19"/>
      <c r="EA822" s="19"/>
      <c r="EB822" s="19"/>
      <c r="EC822" s="19"/>
      <c r="ED822" s="19"/>
      <c r="EE822" s="19"/>
      <c r="EF822" s="19"/>
      <c r="EG822" s="19"/>
      <c r="EH822" s="19"/>
      <c r="EI822" s="19"/>
      <c r="EJ822" s="19"/>
      <c r="EK822" s="19"/>
      <c r="EL822" s="19"/>
      <c r="EM822" s="19"/>
      <c r="EN822" s="19"/>
      <c r="EO822" s="19"/>
      <c r="EP822" s="19"/>
      <c r="EQ822" s="19"/>
      <c r="ER822" s="19"/>
      <c r="ES822" s="19"/>
      <c r="ET822" s="19"/>
      <c r="EU822" s="19"/>
      <c r="EV822" s="19"/>
      <c r="EW822" s="19"/>
      <c r="EX822" s="19"/>
      <c r="EY822" s="19"/>
      <c r="EZ822" s="19"/>
      <c r="FA822" s="19"/>
      <c r="FB822" s="19"/>
      <c r="FC822" s="19"/>
    </row>
    <row r="823" spans="1:159" x14ac:dyDescent="0.4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  <c r="ER823" s="19"/>
      <c r="ES823" s="19"/>
      <c r="ET823" s="19"/>
      <c r="EU823" s="19"/>
      <c r="EV823" s="19"/>
      <c r="EW823" s="19"/>
      <c r="EX823" s="19"/>
      <c r="EY823" s="19"/>
      <c r="EZ823" s="19"/>
      <c r="FA823" s="19"/>
      <c r="FB823" s="19"/>
      <c r="FC823" s="19"/>
    </row>
    <row r="824" spans="1:159" x14ac:dyDescent="0.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  <c r="DQ824" s="19"/>
      <c r="DR824" s="19"/>
      <c r="DS824" s="19"/>
      <c r="DT824" s="19"/>
      <c r="DU824" s="19"/>
      <c r="DV824" s="19"/>
      <c r="DW824" s="19"/>
      <c r="DX824" s="19"/>
      <c r="DY824" s="19"/>
      <c r="DZ824" s="19"/>
      <c r="EA824" s="19"/>
      <c r="EB824" s="19"/>
      <c r="EC824" s="19"/>
      <c r="ED824" s="19"/>
      <c r="EE824" s="19"/>
      <c r="EF824" s="19"/>
      <c r="EG824" s="19"/>
      <c r="EH824" s="19"/>
      <c r="EI824" s="19"/>
      <c r="EJ824" s="19"/>
      <c r="EK824" s="19"/>
      <c r="EL824" s="19"/>
      <c r="EM824" s="19"/>
      <c r="EN824" s="19"/>
      <c r="EO824" s="19"/>
      <c r="EP824" s="19"/>
      <c r="EQ824" s="19"/>
      <c r="ER824" s="19"/>
      <c r="ES824" s="19"/>
      <c r="ET824" s="19"/>
      <c r="EU824" s="19"/>
      <c r="EV824" s="19"/>
      <c r="EW824" s="19"/>
      <c r="EX824" s="19"/>
      <c r="EY824" s="19"/>
      <c r="EZ824" s="19"/>
      <c r="FA824" s="19"/>
      <c r="FB824" s="19"/>
      <c r="FC824" s="19"/>
    </row>
    <row r="825" spans="1:159" x14ac:dyDescent="0.4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19"/>
      <c r="CZ825" s="19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  <c r="DK825" s="19"/>
      <c r="DL825" s="19"/>
      <c r="DM825" s="19"/>
      <c r="DN825" s="19"/>
      <c r="DO825" s="19"/>
      <c r="DP825" s="19"/>
      <c r="DQ825" s="19"/>
      <c r="DR825" s="19"/>
      <c r="DS825" s="19"/>
      <c r="DT825" s="19"/>
      <c r="DU825" s="19"/>
      <c r="DV825" s="19"/>
      <c r="DW825" s="19"/>
      <c r="DX825" s="19"/>
      <c r="DY825" s="19"/>
      <c r="DZ825" s="19"/>
      <c r="EA825" s="19"/>
      <c r="EB825" s="19"/>
      <c r="EC825" s="19"/>
      <c r="ED825" s="19"/>
      <c r="EE825" s="19"/>
      <c r="EF825" s="19"/>
      <c r="EG825" s="19"/>
      <c r="EH825" s="19"/>
      <c r="EI825" s="19"/>
      <c r="EJ825" s="19"/>
      <c r="EK825" s="19"/>
      <c r="EL825" s="19"/>
      <c r="EM825" s="19"/>
      <c r="EN825" s="19"/>
      <c r="EO825" s="19"/>
      <c r="EP825" s="19"/>
      <c r="EQ825" s="19"/>
      <c r="ER825" s="19"/>
      <c r="ES825" s="19"/>
      <c r="ET825" s="19"/>
      <c r="EU825" s="19"/>
      <c r="EV825" s="19"/>
      <c r="EW825" s="19"/>
      <c r="EX825" s="19"/>
      <c r="EY825" s="19"/>
      <c r="EZ825" s="19"/>
      <c r="FA825" s="19"/>
      <c r="FB825" s="19"/>
      <c r="FC825" s="19"/>
    </row>
    <row r="826" spans="1:159" x14ac:dyDescent="0.4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19"/>
      <c r="DH826" s="19"/>
      <c r="DI826" s="19"/>
      <c r="DJ826" s="19"/>
      <c r="DK826" s="19"/>
      <c r="DL826" s="19"/>
      <c r="DM826" s="19"/>
      <c r="DN826" s="19"/>
      <c r="DO826" s="19"/>
      <c r="DP826" s="19"/>
      <c r="DQ826" s="19"/>
      <c r="DR826" s="19"/>
      <c r="DS826" s="19"/>
      <c r="DT826" s="19"/>
      <c r="DU826" s="19"/>
      <c r="DV826" s="19"/>
      <c r="DW826" s="19"/>
      <c r="DX826" s="19"/>
      <c r="DY826" s="19"/>
      <c r="DZ826" s="19"/>
      <c r="EA826" s="19"/>
      <c r="EB826" s="19"/>
      <c r="EC826" s="19"/>
      <c r="ED826" s="19"/>
      <c r="EE826" s="19"/>
      <c r="EF826" s="19"/>
      <c r="EG826" s="19"/>
      <c r="EH826" s="19"/>
      <c r="EI826" s="19"/>
      <c r="EJ826" s="19"/>
      <c r="EK826" s="19"/>
      <c r="EL826" s="19"/>
      <c r="EM826" s="19"/>
      <c r="EN826" s="19"/>
      <c r="EO826" s="19"/>
      <c r="EP826" s="19"/>
      <c r="EQ826" s="19"/>
      <c r="ER826" s="19"/>
      <c r="ES826" s="19"/>
      <c r="ET826" s="19"/>
      <c r="EU826" s="19"/>
      <c r="EV826" s="19"/>
      <c r="EW826" s="19"/>
      <c r="EX826" s="19"/>
      <c r="EY826" s="19"/>
      <c r="EZ826" s="19"/>
      <c r="FA826" s="19"/>
      <c r="FB826" s="19"/>
      <c r="FC826" s="19"/>
    </row>
    <row r="827" spans="1:159" x14ac:dyDescent="0.4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19"/>
      <c r="CZ827" s="19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  <c r="DK827" s="19"/>
      <c r="DL827" s="19"/>
      <c r="DM827" s="19"/>
      <c r="DN827" s="19"/>
      <c r="DO827" s="19"/>
      <c r="DP827" s="19"/>
      <c r="DQ827" s="19"/>
      <c r="DR827" s="19"/>
      <c r="DS827" s="19"/>
      <c r="DT827" s="19"/>
      <c r="DU827" s="19"/>
      <c r="DV827" s="19"/>
      <c r="DW827" s="19"/>
      <c r="DX827" s="19"/>
      <c r="DY827" s="19"/>
      <c r="DZ827" s="19"/>
      <c r="EA827" s="19"/>
      <c r="EB827" s="19"/>
      <c r="EC827" s="19"/>
      <c r="ED827" s="19"/>
      <c r="EE827" s="19"/>
      <c r="EF827" s="19"/>
      <c r="EG827" s="19"/>
      <c r="EH827" s="19"/>
      <c r="EI827" s="19"/>
      <c r="EJ827" s="19"/>
      <c r="EK827" s="19"/>
      <c r="EL827" s="19"/>
      <c r="EM827" s="19"/>
      <c r="EN827" s="19"/>
      <c r="EO827" s="19"/>
      <c r="EP827" s="19"/>
      <c r="EQ827" s="19"/>
      <c r="ER827" s="19"/>
      <c r="ES827" s="19"/>
      <c r="ET827" s="19"/>
      <c r="EU827" s="19"/>
      <c r="EV827" s="19"/>
      <c r="EW827" s="19"/>
      <c r="EX827" s="19"/>
      <c r="EY827" s="19"/>
      <c r="EZ827" s="19"/>
      <c r="FA827" s="19"/>
      <c r="FB827" s="19"/>
      <c r="FC827" s="19"/>
    </row>
    <row r="828" spans="1:159" x14ac:dyDescent="0.4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  <c r="DQ828" s="19"/>
      <c r="DR828" s="19"/>
      <c r="DS828" s="19"/>
      <c r="DT828" s="19"/>
      <c r="DU828" s="19"/>
      <c r="DV828" s="19"/>
      <c r="DW828" s="19"/>
      <c r="DX828" s="19"/>
      <c r="DY828" s="19"/>
      <c r="DZ828" s="19"/>
      <c r="EA828" s="19"/>
      <c r="EB828" s="19"/>
      <c r="EC828" s="19"/>
      <c r="ED828" s="19"/>
      <c r="EE828" s="19"/>
      <c r="EF828" s="19"/>
      <c r="EG828" s="19"/>
      <c r="EH828" s="19"/>
      <c r="EI828" s="19"/>
      <c r="EJ828" s="19"/>
      <c r="EK828" s="19"/>
      <c r="EL828" s="19"/>
      <c r="EM828" s="19"/>
      <c r="EN828" s="19"/>
      <c r="EO828" s="19"/>
      <c r="EP828" s="19"/>
      <c r="EQ828" s="19"/>
      <c r="ER828" s="19"/>
      <c r="ES828" s="19"/>
      <c r="ET828" s="19"/>
      <c r="EU828" s="19"/>
      <c r="EV828" s="19"/>
      <c r="EW828" s="19"/>
      <c r="EX828" s="19"/>
      <c r="EY828" s="19"/>
      <c r="EZ828" s="19"/>
      <c r="FA828" s="19"/>
      <c r="FB828" s="19"/>
      <c r="FC828" s="19"/>
    </row>
    <row r="829" spans="1:159" x14ac:dyDescent="0.4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  <c r="ER829" s="19"/>
      <c r="ES829" s="19"/>
      <c r="ET829" s="19"/>
      <c r="EU829" s="19"/>
      <c r="EV829" s="19"/>
      <c r="EW829" s="19"/>
      <c r="EX829" s="19"/>
      <c r="EY829" s="19"/>
      <c r="EZ829" s="19"/>
      <c r="FA829" s="19"/>
      <c r="FB829" s="19"/>
      <c r="FC829" s="19"/>
    </row>
    <row r="830" spans="1:159" x14ac:dyDescent="0.4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  <c r="CW830" s="19"/>
      <c r="CX830" s="19"/>
      <c r="CY830" s="19"/>
      <c r="CZ830" s="19"/>
      <c r="DA830" s="19"/>
      <c r="DB830" s="19"/>
      <c r="DC830" s="19"/>
      <c r="DD830" s="19"/>
      <c r="DE830" s="19"/>
      <c r="DF830" s="19"/>
      <c r="DG830" s="19"/>
      <c r="DH830" s="19"/>
      <c r="DI830" s="19"/>
      <c r="DJ830" s="19"/>
      <c r="DK830" s="19"/>
      <c r="DL830" s="19"/>
      <c r="DM830" s="19"/>
      <c r="DN830" s="19"/>
      <c r="DO830" s="19"/>
      <c r="DP830" s="19"/>
      <c r="DQ830" s="19"/>
      <c r="DR830" s="19"/>
      <c r="DS830" s="19"/>
      <c r="DT830" s="19"/>
      <c r="DU830" s="19"/>
      <c r="DV830" s="19"/>
      <c r="DW830" s="19"/>
      <c r="DX830" s="19"/>
      <c r="DY830" s="19"/>
      <c r="DZ830" s="19"/>
      <c r="EA830" s="19"/>
      <c r="EB830" s="19"/>
      <c r="EC830" s="19"/>
      <c r="ED830" s="19"/>
      <c r="EE830" s="19"/>
      <c r="EF830" s="19"/>
      <c r="EG830" s="19"/>
      <c r="EH830" s="19"/>
      <c r="EI830" s="19"/>
      <c r="EJ830" s="19"/>
      <c r="EK830" s="19"/>
      <c r="EL830" s="19"/>
      <c r="EM830" s="19"/>
      <c r="EN830" s="19"/>
      <c r="EO830" s="19"/>
      <c r="EP830" s="19"/>
      <c r="EQ830" s="19"/>
      <c r="ER830" s="19"/>
      <c r="ES830" s="19"/>
      <c r="ET830" s="19"/>
      <c r="EU830" s="19"/>
      <c r="EV830" s="19"/>
      <c r="EW830" s="19"/>
      <c r="EX830" s="19"/>
      <c r="EY830" s="19"/>
      <c r="EZ830" s="19"/>
      <c r="FA830" s="19"/>
      <c r="FB830" s="19"/>
      <c r="FC830" s="19"/>
    </row>
    <row r="831" spans="1:159" x14ac:dyDescent="0.4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  <c r="DK831" s="19"/>
      <c r="DL831" s="19"/>
      <c r="DM831" s="19"/>
      <c r="DN831" s="19"/>
      <c r="DO831" s="19"/>
      <c r="DP831" s="19"/>
      <c r="DQ831" s="19"/>
      <c r="DR831" s="19"/>
      <c r="DS831" s="19"/>
      <c r="DT831" s="19"/>
      <c r="DU831" s="19"/>
      <c r="DV831" s="19"/>
      <c r="DW831" s="19"/>
      <c r="DX831" s="19"/>
      <c r="DY831" s="19"/>
      <c r="DZ831" s="19"/>
      <c r="EA831" s="19"/>
      <c r="EB831" s="19"/>
      <c r="EC831" s="19"/>
      <c r="ED831" s="19"/>
      <c r="EE831" s="19"/>
      <c r="EF831" s="19"/>
      <c r="EG831" s="19"/>
      <c r="EH831" s="19"/>
      <c r="EI831" s="19"/>
      <c r="EJ831" s="19"/>
      <c r="EK831" s="19"/>
      <c r="EL831" s="19"/>
      <c r="EM831" s="19"/>
      <c r="EN831" s="19"/>
      <c r="EO831" s="19"/>
      <c r="EP831" s="19"/>
      <c r="EQ831" s="19"/>
      <c r="ER831" s="19"/>
      <c r="ES831" s="19"/>
      <c r="ET831" s="19"/>
      <c r="EU831" s="19"/>
      <c r="EV831" s="19"/>
      <c r="EW831" s="19"/>
      <c r="EX831" s="19"/>
      <c r="EY831" s="19"/>
      <c r="EZ831" s="19"/>
      <c r="FA831" s="19"/>
      <c r="FB831" s="19"/>
      <c r="FC831" s="19"/>
    </row>
    <row r="832" spans="1:159" x14ac:dyDescent="0.4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19"/>
      <c r="DH832" s="19"/>
      <c r="DI832" s="19"/>
      <c r="DJ832" s="19"/>
      <c r="DK832" s="19"/>
      <c r="DL832" s="19"/>
      <c r="DM832" s="19"/>
      <c r="DN832" s="19"/>
      <c r="DO832" s="19"/>
      <c r="DP832" s="19"/>
      <c r="DQ832" s="19"/>
      <c r="DR832" s="19"/>
      <c r="DS832" s="19"/>
      <c r="DT832" s="19"/>
      <c r="DU832" s="19"/>
      <c r="DV832" s="19"/>
      <c r="DW832" s="19"/>
      <c r="DX832" s="19"/>
      <c r="DY832" s="19"/>
      <c r="DZ832" s="19"/>
      <c r="EA832" s="19"/>
      <c r="EB832" s="19"/>
      <c r="EC832" s="19"/>
      <c r="ED832" s="19"/>
      <c r="EE832" s="19"/>
      <c r="EF832" s="19"/>
      <c r="EG832" s="19"/>
      <c r="EH832" s="19"/>
      <c r="EI832" s="19"/>
      <c r="EJ832" s="19"/>
      <c r="EK832" s="19"/>
      <c r="EL832" s="19"/>
      <c r="EM832" s="19"/>
      <c r="EN832" s="19"/>
      <c r="EO832" s="19"/>
      <c r="EP832" s="19"/>
      <c r="EQ832" s="19"/>
      <c r="ER832" s="19"/>
      <c r="ES832" s="19"/>
      <c r="ET832" s="19"/>
      <c r="EU832" s="19"/>
      <c r="EV832" s="19"/>
      <c r="EW832" s="19"/>
      <c r="EX832" s="19"/>
      <c r="EY832" s="19"/>
      <c r="EZ832" s="19"/>
      <c r="FA832" s="19"/>
      <c r="FB832" s="19"/>
      <c r="FC832" s="19"/>
    </row>
    <row r="833" spans="1:159" x14ac:dyDescent="0.4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19"/>
      <c r="ED833" s="19"/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  <c r="ER833" s="19"/>
      <c r="ES833" s="19"/>
      <c r="ET833" s="19"/>
      <c r="EU833" s="19"/>
      <c r="EV833" s="19"/>
      <c r="EW833" s="19"/>
      <c r="EX833" s="19"/>
      <c r="EY833" s="19"/>
      <c r="EZ833" s="19"/>
      <c r="FA833" s="19"/>
      <c r="FB833" s="19"/>
      <c r="FC833" s="19"/>
    </row>
    <row r="834" spans="1:159" x14ac:dyDescent="0.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  <c r="DQ834" s="19"/>
      <c r="DR834" s="19"/>
      <c r="DS834" s="19"/>
      <c r="DT834" s="19"/>
      <c r="DU834" s="19"/>
      <c r="DV834" s="19"/>
      <c r="DW834" s="19"/>
      <c r="DX834" s="19"/>
      <c r="DY834" s="19"/>
      <c r="DZ834" s="19"/>
      <c r="EA834" s="19"/>
      <c r="EB834" s="19"/>
      <c r="EC834" s="19"/>
      <c r="ED834" s="19"/>
      <c r="EE834" s="19"/>
      <c r="EF834" s="19"/>
      <c r="EG834" s="19"/>
      <c r="EH834" s="19"/>
      <c r="EI834" s="19"/>
      <c r="EJ834" s="19"/>
      <c r="EK834" s="19"/>
      <c r="EL834" s="19"/>
      <c r="EM834" s="19"/>
      <c r="EN834" s="19"/>
      <c r="EO834" s="19"/>
      <c r="EP834" s="19"/>
      <c r="EQ834" s="19"/>
      <c r="ER834" s="19"/>
      <c r="ES834" s="19"/>
      <c r="ET834" s="19"/>
      <c r="EU834" s="19"/>
      <c r="EV834" s="19"/>
      <c r="EW834" s="19"/>
      <c r="EX834" s="19"/>
      <c r="EY834" s="19"/>
      <c r="EZ834" s="19"/>
      <c r="FA834" s="19"/>
      <c r="FB834" s="19"/>
      <c r="FC834" s="19"/>
    </row>
    <row r="835" spans="1:159" x14ac:dyDescent="0.4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  <c r="DK835" s="19"/>
      <c r="DL835" s="19"/>
      <c r="DM835" s="19"/>
      <c r="DN835" s="19"/>
      <c r="DO835" s="19"/>
      <c r="DP835" s="19"/>
      <c r="DQ835" s="19"/>
      <c r="DR835" s="19"/>
      <c r="DS835" s="19"/>
      <c r="DT835" s="19"/>
      <c r="DU835" s="19"/>
      <c r="DV835" s="19"/>
      <c r="DW835" s="19"/>
      <c r="DX835" s="19"/>
      <c r="DY835" s="19"/>
      <c r="DZ835" s="19"/>
      <c r="EA835" s="19"/>
      <c r="EB835" s="19"/>
      <c r="EC835" s="19"/>
      <c r="ED835" s="19"/>
      <c r="EE835" s="19"/>
      <c r="EF835" s="19"/>
      <c r="EG835" s="19"/>
      <c r="EH835" s="19"/>
      <c r="EI835" s="19"/>
      <c r="EJ835" s="19"/>
      <c r="EK835" s="19"/>
      <c r="EL835" s="19"/>
      <c r="EM835" s="19"/>
      <c r="EN835" s="19"/>
      <c r="EO835" s="19"/>
      <c r="EP835" s="19"/>
      <c r="EQ835" s="19"/>
      <c r="ER835" s="19"/>
      <c r="ES835" s="19"/>
      <c r="ET835" s="19"/>
      <c r="EU835" s="19"/>
      <c r="EV835" s="19"/>
      <c r="EW835" s="19"/>
      <c r="EX835" s="19"/>
      <c r="EY835" s="19"/>
      <c r="EZ835" s="19"/>
      <c r="FA835" s="19"/>
      <c r="FB835" s="19"/>
      <c r="FC835" s="19"/>
    </row>
    <row r="836" spans="1:159" x14ac:dyDescent="0.4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  <c r="DK836" s="19"/>
      <c r="DL836" s="19"/>
      <c r="DM836" s="19"/>
      <c r="DN836" s="19"/>
      <c r="DO836" s="19"/>
      <c r="DP836" s="19"/>
      <c r="DQ836" s="19"/>
      <c r="DR836" s="19"/>
      <c r="DS836" s="19"/>
      <c r="DT836" s="19"/>
      <c r="DU836" s="19"/>
      <c r="DV836" s="19"/>
      <c r="DW836" s="19"/>
      <c r="DX836" s="19"/>
      <c r="DY836" s="19"/>
      <c r="DZ836" s="19"/>
      <c r="EA836" s="19"/>
      <c r="EB836" s="19"/>
      <c r="EC836" s="19"/>
      <c r="ED836" s="19"/>
      <c r="EE836" s="19"/>
      <c r="EF836" s="19"/>
      <c r="EG836" s="19"/>
      <c r="EH836" s="19"/>
      <c r="EI836" s="19"/>
      <c r="EJ836" s="19"/>
      <c r="EK836" s="19"/>
      <c r="EL836" s="19"/>
      <c r="EM836" s="19"/>
      <c r="EN836" s="19"/>
      <c r="EO836" s="19"/>
      <c r="EP836" s="19"/>
      <c r="EQ836" s="19"/>
      <c r="ER836" s="19"/>
      <c r="ES836" s="19"/>
      <c r="ET836" s="19"/>
      <c r="EU836" s="19"/>
      <c r="EV836" s="19"/>
      <c r="EW836" s="19"/>
      <c r="EX836" s="19"/>
      <c r="EY836" s="19"/>
      <c r="EZ836" s="19"/>
      <c r="FA836" s="19"/>
      <c r="FB836" s="19"/>
      <c r="FC836" s="19"/>
    </row>
    <row r="837" spans="1:159" x14ac:dyDescent="0.4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19"/>
      <c r="DO837" s="19"/>
      <c r="DP837" s="19"/>
      <c r="DQ837" s="19"/>
      <c r="DR837" s="19"/>
      <c r="DS837" s="19"/>
      <c r="DT837" s="19"/>
      <c r="DU837" s="19"/>
      <c r="DV837" s="19"/>
      <c r="DW837" s="19"/>
      <c r="DX837" s="19"/>
      <c r="DY837" s="19"/>
      <c r="DZ837" s="19"/>
      <c r="EA837" s="19"/>
      <c r="EB837" s="19"/>
      <c r="EC837" s="19"/>
      <c r="ED837" s="19"/>
      <c r="EE837" s="19"/>
      <c r="EF837" s="19"/>
      <c r="EG837" s="19"/>
      <c r="EH837" s="19"/>
      <c r="EI837" s="19"/>
      <c r="EJ837" s="19"/>
      <c r="EK837" s="19"/>
      <c r="EL837" s="19"/>
      <c r="EM837" s="19"/>
      <c r="EN837" s="19"/>
      <c r="EO837" s="19"/>
      <c r="EP837" s="19"/>
      <c r="EQ837" s="19"/>
      <c r="ER837" s="19"/>
      <c r="ES837" s="19"/>
      <c r="ET837" s="19"/>
      <c r="EU837" s="19"/>
      <c r="EV837" s="19"/>
      <c r="EW837" s="19"/>
      <c r="EX837" s="19"/>
      <c r="EY837" s="19"/>
      <c r="EZ837" s="19"/>
      <c r="FA837" s="19"/>
      <c r="FB837" s="19"/>
      <c r="FC837" s="19"/>
    </row>
    <row r="838" spans="1:159" x14ac:dyDescent="0.4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19"/>
      <c r="EY838" s="19"/>
      <c r="EZ838" s="19"/>
      <c r="FA838" s="19"/>
      <c r="FB838" s="19"/>
      <c r="FC838" s="19"/>
    </row>
    <row r="839" spans="1:159" x14ac:dyDescent="0.4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  <c r="ER839" s="19"/>
      <c r="ES839" s="19"/>
      <c r="ET839" s="19"/>
      <c r="EU839" s="19"/>
      <c r="EV839" s="19"/>
      <c r="EW839" s="19"/>
      <c r="EX839" s="19"/>
      <c r="EY839" s="19"/>
      <c r="EZ839" s="19"/>
      <c r="FA839" s="19"/>
      <c r="FB839" s="19"/>
      <c r="FC839" s="19"/>
    </row>
    <row r="840" spans="1:159" x14ac:dyDescent="0.4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  <c r="DK840" s="19"/>
      <c r="DL840" s="19"/>
      <c r="DM840" s="19"/>
      <c r="DN840" s="19"/>
      <c r="DO840" s="19"/>
      <c r="DP840" s="19"/>
      <c r="DQ840" s="19"/>
      <c r="DR840" s="19"/>
      <c r="DS840" s="19"/>
      <c r="DT840" s="19"/>
      <c r="DU840" s="19"/>
      <c r="DV840" s="19"/>
      <c r="DW840" s="19"/>
      <c r="DX840" s="19"/>
      <c r="DY840" s="19"/>
      <c r="DZ840" s="19"/>
      <c r="EA840" s="19"/>
      <c r="EB840" s="19"/>
      <c r="EC840" s="19"/>
      <c r="ED840" s="19"/>
      <c r="EE840" s="19"/>
      <c r="EF840" s="19"/>
      <c r="EG840" s="19"/>
      <c r="EH840" s="19"/>
      <c r="EI840" s="19"/>
      <c r="EJ840" s="19"/>
      <c r="EK840" s="19"/>
      <c r="EL840" s="19"/>
      <c r="EM840" s="19"/>
      <c r="EN840" s="19"/>
      <c r="EO840" s="19"/>
      <c r="EP840" s="19"/>
      <c r="EQ840" s="19"/>
      <c r="ER840" s="19"/>
      <c r="ES840" s="19"/>
      <c r="ET840" s="19"/>
      <c r="EU840" s="19"/>
      <c r="EV840" s="19"/>
      <c r="EW840" s="19"/>
      <c r="EX840" s="19"/>
      <c r="EY840" s="19"/>
      <c r="EZ840" s="19"/>
      <c r="FA840" s="19"/>
      <c r="FB840" s="19"/>
      <c r="FC840" s="19"/>
    </row>
    <row r="841" spans="1:159" x14ac:dyDescent="0.4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  <c r="DK841" s="19"/>
      <c r="DL841" s="19"/>
      <c r="DM841" s="19"/>
      <c r="DN841" s="19"/>
      <c r="DO841" s="19"/>
      <c r="DP841" s="19"/>
      <c r="DQ841" s="19"/>
      <c r="DR841" s="19"/>
      <c r="DS841" s="19"/>
      <c r="DT841" s="19"/>
      <c r="DU841" s="19"/>
      <c r="DV841" s="19"/>
      <c r="DW841" s="19"/>
      <c r="DX841" s="19"/>
      <c r="DY841" s="19"/>
      <c r="DZ841" s="19"/>
      <c r="EA841" s="19"/>
      <c r="EB841" s="19"/>
      <c r="EC841" s="19"/>
      <c r="ED841" s="19"/>
      <c r="EE841" s="19"/>
      <c r="EF841" s="19"/>
      <c r="EG841" s="19"/>
      <c r="EH841" s="19"/>
      <c r="EI841" s="19"/>
      <c r="EJ841" s="19"/>
      <c r="EK841" s="19"/>
      <c r="EL841" s="19"/>
      <c r="EM841" s="19"/>
      <c r="EN841" s="19"/>
      <c r="EO841" s="19"/>
      <c r="EP841" s="19"/>
      <c r="EQ841" s="19"/>
      <c r="ER841" s="19"/>
      <c r="ES841" s="19"/>
      <c r="ET841" s="19"/>
      <c r="EU841" s="19"/>
      <c r="EV841" s="19"/>
      <c r="EW841" s="19"/>
      <c r="EX841" s="19"/>
      <c r="EY841" s="19"/>
      <c r="EZ841" s="19"/>
      <c r="FA841" s="19"/>
      <c r="FB841" s="19"/>
      <c r="FC841" s="19"/>
    </row>
    <row r="842" spans="1:159" x14ac:dyDescent="0.4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  <c r="DK842" s="19"/>
      <c r="DL842" s="19"/>
      <c r="DM842" s="19"/>
      <c r="DN842" s="19"/>
      <c r="DO842" s="19"/>
      <c r="DP842" s="19"/>
      <c r="DQ842" s="19"/>
      <c r="DR842" s="19"/>
      <c r="DS842" s="19"/>
      <c r="DT842" s="19"/>
      <c r="DU842" s="19"/>
      <c r="DV842" s="19"/>
      <c r="DW842" s="19"/>
      <c r="DX842" s="19"/>
      <c r="DY842" s="19"/>
      <c r="DZ842" s="19"/>
      <c r="EA842" s="19"/>
      <c r="EB842" s="19"/>
      <c r="EC842" s="19"/>
      <c r="ED842" s="19"/>
      <c r="EE842" s="19"/>
      <c r="EF842" s="19"/>
      <c r="EG842" s="19"/>
      <c r="EH842" s="19"/>
      <c r="EI842" s="19"/>
      <c r="EJ842" s="19"/>
      <c r="EK842" s="19"/>
      <c r="EL842" s="19"/>
      <c r="EM842" s="19"/>
      <c r="EN842" s="19"/>
      <c r="EO842" s="19"/>
      <c r="EP842" s="19"/>
      <c r="EQ842" s="19"/>
      <c r="ER842" s="19"/>
      <c r="ES842" s="19"/>
      <c r="ET842" s="19"/>
      <c r="EU842" s="19"/>
      <c r="EV842" s="19"/>
      <c r="EW842" s="19"/>
      <c r="EX842" s="19"/>
      <c r="EY842" s="19"/>
      <c r="EZ842" s="19"/>
      <c r="FA842" s="19"/>
      <c r="FB842" s="19"/>
      <c r="FC842" s="19"/>
    </row>
    <row r="843" spans="1:159" x14ac:dyDescent="0.4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  <c r="ER843" s="19"/>
      <c r="ES843" s="19"/>
      <c r="ET843" s="19"/>
      <c r="EU843" s="19"/>
      <c r="EV843" s="19"/>
      <c r="EW843" s="19"/>
      <c r="EX843" s="19"/>
      <c r="EY843" s="19"/>
      <c r="EZ843" s="19"/>
      <c r="FA843" s="19"/>
      <c r="FB843" s="19"/>
      <c r="FC843" s="19"/>
    </row>
    <row r="844" spans="1:159" x14ac:dyDescent="0.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  <c r="ER844" s="19"/>
      <c r="ES844" s="19"/>
      <c r="ET844" s="19"/>
      <c r="EU844" s="19"/>
      <c r="EV844" s="19"/>
      <c r="EW844" s="19"/>
      <c r="EX844" s="19"/>
      <c r="EY844" s="19"/>
      <c r="EZ844" s="19"/>
      <c r="FA844" s="19"/>
      <c r="FB844" s="19"/>
      <c r="FC844" s="19"/>
    </row>
    <row r="845" spans="1:159" x14ac:dyDescent="0.4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  <c r="DK845" s="19"/>
      <c r="DL845" s="19"/>
      <c r="DM845" s="19"/>
      <c r="DN845" s="19"/>
      <c r="DO845" s="19"/>
      <c r="DP845" s="19"/>
      <c r="DQ845" s="19"/>
      <c r="DR845" s="19"/>
      <c r="DS845" s="19"/>
      <c r="DT845" s="19"/>
      <c r="DU845" s="19"/>
      <c r="DV845" s="19"/>
      <c r="DW845" s="19"/>
      <c r="DX845" s="19"/>
      <c r="DY845" s="19"/>
      <c r="DZ845" s="19"/>
      <c r="EA845" s="19"/>
      <c r="EB845" s="19"/>
      <c r="EC845" s="19"/>
      <c r="ED845" s="19"/>
      <c r="EE845" s="19"/>
      <c r="EF845" s="19"/>
      <c r="EG845" s="19"/>
      <c r="EH845" s="19"/>
      <c r="EI845" s="19"/>
      <c r="EJ845" s="19"/>
      <c r="EK845" s="19"/>
      <c r="EL845" s="19"/>
      <c r="EM845" s="19"/>
      <c r="EN845" s="19"/>
      <c r="EO845" s="19"/>
      <c r="EP845" s="19"/>
      <c r="EQ845" s="19"/>
      <c r="ER845" s="19"/>
      <c r="ES845" s="19"/>
      <c r="ET845" s="19"/>
      <c r="EU845" s="19"/>
      <c r="EV845" s="19"/>
      <c r="EW845" s="19"/>
      <c r="EX845" s="19"/>
      <c r="EY845" s="19"/>
      <c r="EZ845" s="19"/>
      <c r="FA845" s="19"/>
      <c r="FB845" s="19"/>
      <c r="FC845" s="19"/>
    </row>
    <row r="846" spans="1:159" x14ac:dyDescent="0.4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  <c r="DK846" s="19"/>
      <c r="DL846" s="19"/>
      <c r="DM846" s="19"/>
      <c r="DN846" s="19"/>
      <c r="DO846" s="19"/>
      <c r="DP846" s="19"/>
      <c r="DQ846" s="19"/>
      <c r="DR846" s="19"/>
      <c r="DS846" s="19"/>
      <c r="DT846" s="19"/>
      <c r="DU846" s="19"/>
      <c r="DV846" s="19"/>
      <c r="DW846" s="19"/>
      <c r="DX846" s="19"/>
      <c r="DY846" s="19"/>
      <c r="DZ846" s="19"/>
      <c r="EA846" s="19"/>
      <c r="EB846" s="19"/>
      <c r="EC846" s="19"/>
      <c r="ED846" s="19"/>
      <c r="EE846" s="19"/>
      <c r="EF846" s="19"/>
      <c r="EG846" s="19"/>
      <c r="EH846" s="19"/>
      <c r="EI846" s="19"/>
      <c r="EJ846" s="19"/>
      <c r="EK846" s="19"/>
      <c r="EL846" s="19"/>
      <c r="EM846" s="19"/>
      <c r="EN846" s="19"/>
      <c r="EO846" s="19"/>
      <c r="EP846" s="19"/>
      <c r="EQ846" s="19"/>
      <c r="ER846" s="19"/>
      <c r="ES846" s="19"/>
      <c r="ET846" s="19"/>
      <c r="EU846" s="19"/>
      <c r="EV846" s="19"/>
      <c r="EW846" s="19"/>
      <c r="EX846" s="19"/>
      <c r="EY846" s="19"/>
      <c r="EZ846" s="19"/>
      <c r="FA846" s="19"/>
      <c r="FB846" s="19"/>
      <c r="FC846" s="19"/>
    </row>
    <row r="847" spans="1:159" x14ac:dyDescent="0.4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  <c r="DK847" s="19"/>
      <c r="DL847" s="19"/>
      <c r="DM847" s="19"/>
      <c r="DN847" s="19"/>
      <c r="DO847" s="19"/>
      <c r="DP847" s="19"/>
      <c r="DQ847" s="19"/>
      <c r="DR847" s="19"/>
      <c r="DS847" s="19"/>
      <c r="DT847" s="19"/>
      <c r="DU847" s="19"/>
      <c r="DV847" s="19"/>
      <c r="DW847" s="19"/>
      <c r="DX847" s="19"/>
      <c r="DY847" s="19"/>
      <c r="DZ847" s="19"/>
      <c r="EA847" s="19"/>
      <c r="EB847" s="19"/>
      <c r="EC847" s="19"/>
      <c r="ED847" s="19"/>
      <c r="EE847" s="19"/>
      <c r="EF847" s="19"/>
      <c r="EG847" s="19"/>
      <c r="EH847" s="19"/>
      <c r="EI847" s="19"/>
      <c r="EJ847" s="19"/>
      <c r="EK847" s="19"/>
      <c r="EL847" s="19"/>
      <c r="EM847" s="19"/>
      <c r="EN847" s="19"/>
      <c r="EO847" s="19"/>
      <c r="EP847" s="19"/>
      <c r="EQ847" s="19"/>
      <c r="ER847" s="19"/>
      <c r="ES847" s="19"/>
      <c r="ET847" s="19"/>
      <c r="EU847" s="19"/>
      <c r="EV847" s="19"/>
      <c r="EW847" s="19"/>
      <c r="EX847" s="19"/>
      <c r="EY847" s="19"/>
      <c r="EZ847" s="19"/>
      <c r="FA847" s="19"/>
      <c r="FB847" s="19"/>
      <c r="FC847" s="19"/>
    </row>
    <row r="848" spans="1:159" x14ac:dyDescent="0.4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  <c r="ER848" s="19"/>
      <c r="ES848" s="19"/>
      <c r="ET848" s="19"/>
      <c r="EU848" s="19"/>
      <c r="EV848" s="19"/>
      <c r="EW848" s="19"/>
      <c r="EX848" s="19"/>
      <c r="EY848" s="19"/>
      <c r="EZ848" s="19"/>
      <c r="FA848" s="19"/>
      <c r="FB848" s="19"/>
      <c r="FC848" s="19"/>
    </row>
  </sheetData>
  <phoneticPr fontId="2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I22" sqref="I22"/>
    </sheetView>
  </sheetViews>
  <sheetFormatPr defaultRowHeight="13.15" x14ac:dyDescent="0.4"/>
  <cols>
    <col min="1" max="1" width="12.85546875" customWidth="1"/>
    <col min="2" max="8" width="11.85546875" customWidth="1"/>
    <col min="9" max="9" width="12.85546875" customWidth="1"/>
    <col min="10" max="20" width="11.85546875" customWidth="1"/>
  </cols>
  <sheetData>
    <row r="1" spans="1:62" x14ac:dyDescent="0.4">
      <c r="A1" s="20" t="s">
        <v>66</v>
      </c>
    </row>
    <row r="2" spans="1:62" x14ac:dyDescent="0.4">
      <c r="B2" t="s">
        <v>17</v>
      </c>
      <c r="C2" t="s">
        <v>1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10</v>
      </c>
      <c r="K2" t="s">
        <v>24</v>
      </c>
      <c r="L2" s="20" t="s">
        <v>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5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38</v>
      </c>
      <c r="AB2" t="s">
        <v>2</v>
      </c>
      <c r="AC2" t="s">
        <v>39</v>
      </c>
      <c r="AD2" t="s">
        <v>0</v>
      </c>
      <c r="AE2" t="s">
        <v>40</v>
      </c>
      <c r="AF2" t="s">
        <v>41</v>
      </c>
      <c r="AG2" t="s">
        <v>8</v>
      </c>
      <c r="AH2" t="s">
        <v>42</v>
      </c>
      <c r="AI2" t="s">
        <v>9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6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s="20" t="s">
        <v>131</v>
      </c>
      <c r="AY2" t="s">
        <v>56</v>
      </c>
      <c r="AZ2" t="s">
        <v>57</v>
      </c>
      <c r="BA2" t="s">
        <v>58</v>
      </c>
      <c r="BB2" t="s">
        <v>7</v>
      </c>
      <c r="BC2" t="s">
        <v>3</v>
      </c>
      <c r="BD2" t="s">
        <v>59</v>
      </c>
      <c r="BE2" t="s">
        <v>60</v>
      </c>
      <c r="BF2" t="s">
        <v>61</v>
      </c>
      <c r="BG2" t="s">
        <v>62</v>
      </c>
      <c r="BH2" s="20" t="s">
        <v>132</v>
      </c>
      <c r="BI2" t="s">
        <v>63</v>
      </c>
      <c r="BJ2" t="s">
        <v>64</v>
      </c>
    </row>
    <row r="3" spans="1:62" x14ac:dyDescent="0.4">
      <c r="A3">
        <v>1979</v>
      </c>
      <c r="B3" s="16">
        <v>58.6</v>
      </c>
      <c r="C3" s="16">
        <v>62.4</v>
      </c>
      <c r="D3" s="16">
        <v>87.7</v>
      </c>
      <c r="E3" s="16">
        <v>85.7</v>
      </c>
      <c r="F3" s="16">
        <v>86.2</v>
      </c>
      <c r="G3" s="16">
        <v>31.6</v>
      </c>
      <c r="H3" s="16">
        <v>64.900000000000006</v>
      </c>
      <c r="I3" s="16">
        <v>93.5</v>
      </c>
      <c r="J3" s="16">
        <v>54.2</v>
      </c>
      <c r="K3" s="16">
        <v>71.099999999999994</v>
      </c>
      <c r="L3" s="16">
        <v>60.7</v>
      </c>
      <c r="M3" s="16">
        <v>44.7</v>
      </c>
      <c r="N3" s="16">
        <v>48.2</v>
      </c>
      <c r="O3" s="16">
        <v>75.3</v>
      </c>
      <c r="P3" s="16">
        <v>36.4</v>
      </c>
      <c r="Q3" s="16">
        <v>53.2</v>
      </c>
      <c r="R3" s="16">
        <v>33.9</v>
      </c>
      <c r="S3" s="16" t="s">
        <v>65</v>
      </c>
      <c r="T3" s="16">
        <v>74.900000000000006</v>
      </c>
      <c r="U3" s="16">
        <v>91.1</v>
      </c>
      <c r="V3" s="16">
        <v>98.3</v>
      </c>
      <c r="W3" s="16">
        <v>62.6</v>
      </c>
      <c r="X3" s="16" t="s">
        <v>65</v>
      </c>
      <c r="Y3" s="16" t="s">
        <v>65</v>
      </c>
      <c r="Z3" s="16">
        <v>62.6</v>
      </c>
      <c r="AA3" s="16">
        <v>54.2</v>
      </c>
      <c r="AB3" s="16">
        <v>53.2</v>
      </c>
      <c r="AC3" s="16">
        <v>73.8</v>
      </c>
      <c r="AD3" s="16">
        <v>96.9</v>
      </c>
      <c r="AE3" s="16">
        <v>45.6</v>
      </c>
      <c r="AF3" s="16">
        <v>71.2</v>
      </c>
      <c r="AG3" s="16">
        <v>70.3</v>
      </c>
      <c r="AH3" s="16" t="s">
        <v>65</v>
      </c>
      <c r="AI3" s="16">
        <v>71.8</v>
      </c>
      <c r="AJ3" s="16">
        <v>45.5</v>
      </c>
      <c r="AK3" s="16">
        <v>89.7</v>
      </c>
      <c r="AL3" s="16">
        <v>78.2</v>
      </c>
      <c r="AM3" s="16">
        <v>10.4</v>
      </c>
      <c r="AN3" s="16">
        <v>54.1</v>
      </c>
      <c r="AO3" s="16">
        <v>88.9</v>
      </c>
      <c r="AP3" s="16">
        <v>45.5</v>
      </c>
      <c r="AQ3" s="16">
        <v>43.4</v>
      </c>
      <c r="AR3" s="16">
        <v>30.7</v>
      </c>
      <c r="AS3" s="16">
        <v>53.7</v>
      </c>
      <c r="AT3" s="16">
        <v>49.5</v>
      </c>
      <c r="AU3" s="16">
        <v>52</v>
      </c>
      <c r="AV3" s="16">
        <v>54.8</v>
      </c>
      <c r="AW3" s="16">
        <v>78.8</v>
      </c>
      <c r="AX3" s="16">
        <v>78.900000000000006</v>
      </c>
      <c r="AY3" s="16">
        <v>62</v>
      </c>
      <c r="AZ3" s="16">
        <v>70.3</v>
      </c>
      <c r="BA3" s="16" t="s">
        <v>65</v>
      </c>
      <c r="BB3" s="16">
        <v>84.2</v>
      </c>
      <c r="BC3" s="16">
        <v>54.7</v>
      </c>
      <c r="BD3" s="16">
        <v>50</v>
      </c>
      <c r="BE3" s="16">
        <v>14.8</v>
      </c>
      <c r="BF3" s="16">
        <v>90.6</v>
      </c>
      <c r="BG3" s="16">
        <v>41</v>
      </c>
      <c r="BH3" s="16">
        <v>98.9</v>
      </c>
      <c r="BI3" s="16">
        <v>72.400000000000006</v>
      </c>
      <c r="BJ3" s="16">
        <v>23.8</v>
      </c>
    </row>
    <row r="4" spans="1:62" x14ac:dyDescent="0.4">
      <c r="A4">
        <v>1980</v>
      </c>
      <c r="B4" s="16">
        <v>56.45</v>
      </c>
      <c r="C4" s="16">
        <v>63.45</v>
      </c>
      <c r="D4" s="16">
        <v>88.85</v>
      </c>
      <c r="E4" s="16">
        <v>86.95</v>
      </c>
      <c r="F4" s="16">
        <v>87.15</v>
      </c>
      <c r="G4" s="16">
        <v>26.5</v>
      </c>
      <c r="H4" s="16">
        <v>55.35</v>
      </c>
      <c r="I4" s="16">
        <v>93.1</v>
      </c>
      <c r="J4" s="16">
        <v>53.9</v>
      </c>
      <c r="K4" s="16">
        <v>72.95</v>
      </c>
      <c r="L4" s="16">
        <v>59.45</v>
      </c>
      <c r="M4" s="16">
        <v>40.75</v>
      </c>
      <c r="N4" s="16">
        <v>46.95</v>
      </c>
      <c r="O4" s="16">
        <v>73.849999999999994</v>
      </c>
      <c r="P4" s="16">
        <v>31.5</v>
      </c>
      <c r="Q4" s="16">
        <v>52.25</v>
      </c>
      <c r="R4" s="16">
        <v>34.1</v>
      </c>
      <c r="S4" s="16" t="s">
        <v>65</v>
      </c>
      <c r="T4" s="16">
        <v>75.5</v>
      </c>
      <c r="U4" s="16">
        <v>92</v>
      </c>
      <c r="V4" s="16">
        <v>98.05</v>
      </c>
      <c r="W4" s="16">
        <v>61.75</v>
      </c>
      <c r="X4" s="16" t="s">
        <v>65</v>
      </c>
      <c r="Y4" s="16" t="s">
        <v>65</v>
      </c>
      <c r="Z4" s="16">
        <v>58.85</v>
      </c>
      <c r="AA4" s="16">
        <v>51.05</v>
      </c>
      <c r="AB4" s="16">
        <v>54.8</v>
      </c>
      <c r="AC4" s="16">
        <v>75.25</v>
      </c>
      <c r="AD4" s="16">
        <v>95.3</v>
      </c>
      <c r="AE4" s="16">
        <v>44.15</v>
      </c>
      <c r="AF4" s="16">
        <v>60.9</v>
      </c>
      <c r="AG4" s="16">
        <v>72.45</v>
      </c>
      <c r="AH4" s="16" t="s">
        <v>65</v>
      </c>
      <c r="AI4" s="16">
        <v>72.400000000000006</v>
      </c>
      <c r="AJ4" s="16">
        <v>42.1</v>
      </c>
      <c r="AK4" s="16">
        <v>90.25</v>
      </c>
      <c r="AL4" s="16">
        <v>77.5</v>
      </c>
      <c r="AM4" s="16">
        <v>9.85</v>
      </c>
      <c r="AN4" s="16">
        <v>54.1</v>
      </c>
      <c r="AO4" s="16">
        <v>88.55</v>
      </c>
      <c r="AP4" s="16">
        <v>44.5</v>
      </c>
      <c r="AQ4" s="16">
        <v>45.1</v>
      </c>
      <c r="AR4" s="16">
        <v>37.799999999999997</v>
      </c>
      <c r="AS4" s="16">
        <v>52.65</v>
      </c>
      <c r="AT4" s="16">
        <v>39.35</v>
      </c>
      <c r="AU4" s="16">
        <v>54.75</v>
      </c>
      <c r="AV4" s="16">
        <v>52.25</v>
      </c>
      <c r="AW4" s="16">
        <v>70.599999999999994</v>
      </c>
      <c r="AX4" s="16">
        <v>78.05</v>
      </c>
      <c r="AY4" s="16">
        <v>61.15</v>
      </c>
      <c r="AZ4" s="16">
        <v>70.400000000000006</v>
      </c>
      <c r="BA4" s="16" t="s">
        <v>65</v>
      </c>
      <c r="BB4" s="16">
        <v>85.15</v>
      </c>
      <c r="BC4" s="16">
        <v>53.3</v>
      </c>
      <c r="BD4" s="16">
        <v>49.05</v>
      </c>
      <c r="BE4" s="16">
        <v>12.05</v>
      </c>
      <c r="BF4" s="16">
        <v>90.75</v>
      </c>
      <c r="BG4" s="16">
        <v>41.55</v>
      </c>
      <c r="BH4" s="16">
        <v>98.4</v>
      </c>
      <c r="BI4" s="16">
        <v>70.3</v>
      </c>
      <c r="BJ4" s="16">
        <v>25.2</v>
      </c>
    </row>
    <row r="5" spans="1:62" x14ac:dyDescent="0.4">
      <c r="A5">
        <v>1981</v>
      </c>
      <c r="B5" s="16">
        <v>58</v>
      </c>
      <c r="C5" s="16">
        <v>59.9</v>
      </c>
      <c r="D5" s="16">
        <v>90.2</v>
      </c>
      <c r="E5" s="16">
        <v>85.55</v>
      </c>
      <c r="F5" s="16">
        <v>82.7</v>
      </c>
      <c r="G5" s="16">
        <v>20.45</v>
      </c>
      <c r="H5" s="16">
        <v>49.3</v>
      </c>
      <c r="I5" s="16">
        <v>92.55</v>
      </c>
      <c r="J5" s="16">
        <v>54.6</v>
      </c>
      <c r="K5" s="16">
        <v>69.3</v>
      </c>
      <c r="L5" s="16">
        <v>58.4</v>
      </c>
      <c r="M5" s="16">
        <v>35.450000000000003</v>
      </c>
      <c r="N5" s="16">
        <v>42.85</v>
      </c>
      <c r="O5" s="16">
        <v>72.95</v>
      </c>
      <c r="P5" s="16">
        <v>27.65</v>
      </c>
      <c r="Q5" s="16">
        <v>51.35</v>
      </c>
      <c r="R5" s="16">
        <v>37.4</v>
      </c>
      <c r="S5" s="16">
        <v>12.95</v>
      </c>
      <c r="T5" s="16">
        <v>77</v>
      </c>
      <c r="U5" s="16">
        <v>89</v>
      </c>
      <c r="V5" s="16">
        <v>95.5</v>
      </c>
      <c r="W5" s="16">
        <v>62.15</v>
      </c>
      <c r="X5" s="16">
        <v>21.6</v>
      </c>
      <c r="Y5" s="16">
        <v>19.100000000000001</v>
      </c>
      <c r="Z5" s="16">
        <v>56.05</v>
      </c>
      <c r="AA5" s="16">
        <v>49.15</v>
      </c>
      <c r="AB5" s="16">
        <v>57.25</v>
      </c>
      <c r="AC5" s="16">
        <v>73.900000000000006</v>
      </c>
      <c r="AD5" s="16">
        <v>95.45</v>
      </c>
      <c r="AE5" s="16">
        <v>40</v>
      </c>
      <c r="AF5" s="16">
        <v>56.25</v>
      </c>
      <c r="AG5" s="16">
        <v>73.25</v>
      </c>
      <c r="AH5" s="16">
        <v>21</v>
      </c>
      <c r="AI5" s="16">
        <v>70.2</v>
      </c>
      <c r="AJ5" s="16">
        <v>38.299999999999997</v>
      </c>
      <c r="AK5" s="16">
        <v>89</v>
      </c>
      <c r="AL5" s="16">
        <v>77.650000000000006</v>
      </c>
      <c r="AM5" s="16">
        <v>10.050000000000001</v>
      </c>
      <c r="AN5" s="16">
        <v>55.6</v>
      </c>
      <c r="AO5" s="16">
        <v>88.95</v>
      </c>
      <c r="AP5" s="16">
        <v>42.2</v>
      </c>
      <c r="AQ5" s="16">
        <v>45.8</v>
      </c>
      <c r="AR5" s="16">
        <v>43.35</v>
      </c>
      <c r="AS5" s="16">
        <v>42.9</v>
      </c>
      <c r="AT5" s="16">
        <v>26.2</v>
      </c>
      <c r="AU5" s="16">
        <v>56.8</v>
      </c>
      <c r="AV5" s="16">
        <v>48.15</v>
      </c>
      <c r="AW5" s="16">
        <v>68.8</v>
      </c>
      <c r="AX5" s="16">
        <v>78.5</v>
      </c>
      <c r="AY5" s="16">
        <v>61.8</v>
      </c>
      <c r="AZ5" s="16">
        <v>69.3</v>
      </c>
      <c r="BA5" s="16" t="s">
        <v>65</v>
      </c>
      <c r="BB5" s="16">
        <v>82.75</v>
      </c>
      <c r="BC5" s="16">
        <v>51.95</v>
      </c>
      <c r="BD5" s="16">
        <v>47.95</v>
      </c>
      <c r="BE5" s="16">
        <v>14.85</v>
      </c>
      <c r="BF5" s="16">
        <v>89.45</v>
      </c>
      <c r="BG5" s="16">
        <v>41.15</v>
      </c>
      <c r="BH5" s="16">
        <v>98.2</v>
      </c>
      <c r="BI5" s="16">
        <v>67.650000000000006</v>
      </c>
      <c r="BJ5" s="16">
        <v>26.05</v>
      </c>
    </row>
    <row r="6" spans="1:62" x14ac:dyDescent="0.4">
      <c r="A6">
        <v>1982</v>
      </c>
      <c r="B6" s="16">
        <v>55.2</v>
      </c>
      <c r="C6" s="16">
        <v>43.6</v>
      </c>
      <c r="D6" s="16">
        <v>89.55</v>
      </c>
      <c r="E6" s="16">
        <v>82.55</v>
      </c>
      <c r="F6" s="16">
        <v>75.849999999999994</v>
      </c>
      <c r="G6" s="16">
        <v>15.7</v>
      </c>
      <c r="H6" s="16">
        <v>51.25</v>
      </c>
      <c r="I6" s="16">
        <v>91.5</v>
      </c>
      <c r="J6" s="16">
        <v>50.75</v>
      </c>
      <c r="K6" s="16">
        <v>63.05</v>
      </c>
      <c r="L6" s="16">
        <v>55.7</v>
      </c>
      <c r="M6" s="16">
        <v>17.05</v>
      </c>
      <c r="N6" s="16">
        <v>38.950000000000003</v>
      </c>
      <c r="O6" s="16">
        <v>71.55</v>
      </c>
      <c r="P6" s="16">
        <v>21.9</v>
      </c>
      <c r="Q6" s="16">
        <v>45</v>
      </c>
      <c r="R6" s="16">
        <v>35.25</v>
      </c>
      <c r="S6" s="16">
        <v>7.15</v>
      </c>
      <c r="T6" s="16">
        <v>75.05</v>
      </c>
      <c r="U6" s="16">
        <v>83.6</v>
      </c>
      <c r="V6" s="16">
        <v>94</v>
      </c>
      <c r="W6" s="16">
        <v>58.05</v>
      </c>
      <c r="X6" s="16">
        <v>16.55</v>
      </c>
      <c r="Y6" s="16">
        <v>15.85</v>
      </c>
      <c r="Z6" s="16">
        <v>50.5</v>
      </c>
      <c r="AA6" s="16">
        <v>46.6</v>
      </c>
      <c r="AB6" s="16">
        <v>56.15</v>
      </c>
      <c r="AC6" s="16">
        <v>72.150000000000006</v>
      </c>
      <c r="AD6" s="16">
        <v>95.85</v>
      </c>
      <c r="AE6" s="16">
        <v>33.9</v>
      </c>
      <c r="AF6" s="16">
        <v>57.05</v>
      </c>
      <c r="AG6" s="16">
        <v>72.3</v>
      </c>
      <c r="AH6" s="16">
        <v>19.649999999999999</v>
      </c>
      <c r="AI6" s="16">
        <v>58.8</v>
      </c>
      <c r="AJ6" s="16">
        <v>32.5</v>
      </c>
      <c r="AK6" s="16">
        <v>87.1</v>
      </c>
      <c r="AL6" s="16">
        <v>75</v>
      </c>
      <c r="AM6" s="16">
        <v>7.05</v>
      </c>
      <c r="AN6" s="16">
        <v>50.2</v>
      </c>
      <c r="AO6" s="16">
        <v>86.95</v>
      </c>
      <c r="AP6" s="16">
        <v>40.549999999999997</v>
      </c>
      <c r="AQ6" s="16">
        <v>43.15</v>
      </c>
      <c r="AR6" s="16">
        <v>39.299999999999997</v>
      </c>
      <c r="AS6" s="16">
        <v>39.5</v>
      </c>
      <c r="AT6" s="16">
        <v>10.9</v>
      </c>
      <c r="AU6" s="16">
        <v>55.15</v>
      </c>
      <c r="AV6" s="16">
        <v>25.2</v>
      </c>
      <c r="AW6" s="16">
        <v>63</v>
      </c>
      <c r="AX6" s="16">
        <v>78.5</v>
      </c>
      <c r="AY6" s="16">
        <v>60.45</v>
      </c>
      <c r="AZ6" s="16">
        <v>65.5</v>
      </c>
      <c r="BA6" s="16">
        <v>30.4</v>
      </c>
      <c r="BB6" s="16">
        <v>79.3</v>
      </c>
      <c r="BC6" s="16">
        <v>50.95</v>
      </c>
      <c r="BD6" s="16">
        <v>46.4</v>
      </c>
      <c r="BE6" s="16">
        <v>18.8</v>
      </c>
      <c r="BF6" s="16">
        <v>88.05</v>
      </c>
      <c r="BG6" s="16">
        <v>39.75</v>
      </c>
      <c r="BH6" s="16">
        <v>97.25</v>
      </c>
      <c r="BI6" s="16">
        <v>61.8</v>
      </c>
      <c r="BJ6" s="16">
        <v>26.25</v>
      </c>
    </row>
    <row r="7" spans="1:62" x14ac:dyDescent="0.4">
      <c r="A7">
        <v>1983</v>
      </c>
      <c r="B7" s="16">
        <v>54.95</v>
      </c>
      <c r="C7" s="16">
        <v>29.2</v>
      </c>
      <c r="D7" s="16">
        <v>86.1</v>
      </c>
      <c r="E7" s="16">
        <v>81.400000000000006</v>
      </c>
      <c r="F7" s="16">
        <v>72.599999999999994</v>
      </c>
      <c r="G7" s="16">
        <v>11.2</v>
      </c>
      <c r="H7" s="16">
        <v>42.85</v>
      </c>
      <c r="I7" s="16">
        <v>87.05</v>
      </c>
      <c r="J7" s="16">
        <v>38.4</v>
      </c>
      <c r="K7" s="16">
        <v>62</v>
      </c>
      <c r="L7" s="16">
        <v>53.25</v>
      </c>
      <c r="M7" s="16">
        <v>12.6</v>
      </c>
      <c r="N7" s="16">
        <v>35.950000000000003</v>
      </c>
      <c r="O7" s="16">
        <v>68.8</v>
      </c>
      <c r="P7" s="16">
        <v>16.100000000000001</v>
      </c>
      <c r="Q7" s="16">
        <v>30.85</v>
      </c>
      <c r="R7" s="16">
        <v>33.950000000000003</v>
      </c>
      <c r="S7" s="16">
        <v>6.5</v>
      </c>
      <c r="T7" s="16">
        <v>74.400000000000006</v>
      </c>
      <c r="U7" s="16">
        <v>79.650000000000006</v>
      </c>
      <c r="V7" s="16">
        <v>93.25</v>
      </c>
      <c r="W7" s="16">
        <v>54.95</v>
      </c>
      <c r="X7" s="16">
        <v>13.4</v>
      </c>
      <c r="Y7" s="16">
        <v>11.45</v>
      </c>
      <c r="Z7" s="16">
        <v>44.75</v>
      </c>
      <c r="AA7" s="16">
        <v>46.3</v>
      </c>
      <c r="AB7" s="16">
        <v>52.8</v>
      </c>
      <c r="AC7" s="16">
        <v>70.650000000000006</v>
      </c>
      <c r="AD7" s="16">
        <v>95.1</v>
      </c>
      <c r="AE7" s="16">
        <v>28.95</v>
      </c>
      <c r="AF7" s="16">
        <v>56.4</v>
      </c>
      <c r="AG7" s="16">
        <v>69.900000000000006</v>
      </c>
      <c r="AH7" s="16">
        <v>18.05</v>
      </c>
      <c r="AI7" s="16">
        <v>35.4</v>
      </c>
      <c r="AJ7" s="16">
        <v>29.85</v>
      </c>
      <c r="AK7" s="16">
        <v>86</v>
      </c>
      <c r="AL7" s="16">
        <v>71.849999999999994</v>
      </c>
      <c r="AM7" s="16">
        <v>5.75</v>
      </c>
      <c r="AN7" s="16">
        <v>39.4</v>
      </c>
      <c r="AO7" s="16">
        <v>85.95</v>
      </c>
      <c r="AP7" s="16">
        <v>37.4</v>
      </c>
      <c r="AQ7" s="16">
        <v>39.1</v>
      </c>
      <c r="AR7" s="16">
        <v>31.65</v>
      </c>
      <c r="AS7" s="16">
        <v>34.15</v>
      </c>
      <c r="AT7" s="16">
        <v>8.4</v>
      </c>
      <c r="AU7" s="16">
        <v>50.8</v>
      </c>
      <c r="AV7" s="16">
        <v>16.8</v>
      </c>
      <c r="AW7" s="16">
        <v>60.15</v>
      </c>
      <c r="AX7" s="16">
        <v>77.849999999999994</v>
      </c>
      <c r="AY7" s="16">
        <v>57.5</v>
      </c>
      <c r="AZ7" s="16">
        <v>62.35</v>
      </c>
      <c r="BA7" s="16">
        <v>29.95</v>
      </c>
      <c r="BB7" s="16">
        <v>76.849999999999994</v>
      </c>
      <c r="BC7" s="16">
        <v>51.7</v>
      </c>
      <c r="BD7" s="16">
        <v>46.6</v>
      </c>
      <c r="BE7" s="16">
        <v>23.95</v>
      </c>
      <c r="BF7" s="16">
        <v>89.1</v>
      </c>
      <c r="BG7" s="16">
        <v>34.65</v>
      </c>
      <c r="BH7" s="16">
        <v>96.25</v>
      </c>
      <c r="BI7" s="16">
        <v>50.4</v>
      </c>
      <c r="BJ7" s="16">
        <v>22.2</v>
      </c>
    </row>
    <row r="8" spans="1:62" x14ac:dyDescent="0.4">
      <c r="A8">
        <v>1984</v>
      </c>
      <c r="B8" s="16">
        <v>54</v>
      </c>
      <c r="C8" s="16">
        <v>24.1</v>
      </c>
      <c r="D8" s="16">
        <v>84.05</v>
      </c>
      <c r="E8" s="16">
        <v>81.599999999999994</v>
      </c>
      <c r="F8" s="16">
        <v>73.05</v>
      </c>
      <c r="G8" s="16">
        <v>8.65</v>
      </c>
      <c r="H8" s="16">
        <v>29.85</v>
      </c>
      <c r="I8" s="16">
        <v>86.6</v>
      </c>
      <c r="J8" s="16">
        <v>26.85</v>
      </c>
      <c r="K8" s="16">
        <v>64.55</v>
      </c>
      <c r="L8" s="16">
        <v>47</v>
      </c>
      <c r="M8" s="16">
        <v>13.95</v>
      </c>
      <c r="N8" s="16">
        <v>31</v>
      </c>
      <c r="O8" s="16">
        <v>70.650000000000006</v>
      </c>
      <c r="P8" s="16">
        <v>14.3</v>
      </c>
      <c r="Q8" s="16">
        <v>25.2</v>
      </c>
      <c r="R8" s="16">
        <v>32.5</v>
      </c>
      <c r="S8" s="16">
        <v>6.35</v>
      </c>
      <c r="T8" s="16">
        <v>75.05</v>
      </c>
      <c r="U8" s="16">
        <v>79.05</v>
      </c>
      <c r="V8" s="16">
        <v>92.9</v>
      </c>
      <c r="W8" s="16">
        <v>51.75</v>
      </c>
      <c r="X8" s="16">
        <v>12.1</v>
      </c>
      <c r="Y8" s="16">
        <v>10.1</v>
      </c>
      <c r="Z8" s="16">
        <v>44.95</v>
      </c>
      <c r="AA8" s="16">
        <v>47.25</v>
      </c>
      <c r="AB8" s="16">
        <v>49.7</v>
      </c>
      <c r="AC8" s="16">
        <v>71.599999999999994</v>
      </c>
      <c r="AD8" s="16">
        <v>95.05</v>
      </c>
      <c r="AE8" s="16">
        <v>26.7</v>
      </c>
      <c r="AF8" s="16">
        <v>55.7</v>
      </c>
      <c r="AG8" s="16">
        <v>67.3</v>
      </c>
      <c r="AH8" s="16">
        <v>18.149999999999999</v>
      </c>
      <c r="AI8" s="16">
        <v>37.15</v>
      </c>
      <c r="AJ8" s="16">
        <v>24.9</v>
      </c>
      <c r="AK8" s="16">
        <v>85.85</v>
      </c>
      <c r="AL8" s="16">
        <v>70.900000000000006</v>
      </c>
      <c r="AM8" s="16">
        <v>5</v>
      </c>
      <c r="AN8" s="16">
        <v>31.15</v>
      </c>
      <c r="AO8" s="16">
        <v>86.25</v>
      </c>
      <c r="AP8" s="16">
        <v>33.65</v>
      </c>
      <c r="AQ8" s="16">
        <v>34.35</v>
      </c>
      <c r="AR8" s="16">
        <v>23.95</v>
      </c>
      <c r="AS8" s="16">
        <v>23.25</v>
      </c>
      <c r="AT8" s="16">
        <v>11.05</v>
      </c>
      <c r="AU8" s="16">
        <v>47.9</v>
      </c>
      <c r="AV8" s="16">
        <v>19.8</v>
      </c>
      <c r="AW8" s="16">
        <v>62.7</v>
      </c>
      <c r="AX8" s="16">
        <v>78.8</v>
      </c>
      <c r="AY8" s="16">
        <v>57.25</v>
      </c>
      <c r="AZ8" s="16">
        <v>63.2</v>
      </c>
      <c r="BA8" s="16">
        <v>26.95</v>
      </c>
      <c r="BB8" s="16">
        <v>77.25</v>
      </c>
      <c r="BC8" s="16">
        <v>52.85</v>
      </c>
      <c r="BD8" s="16">
        <v>45</v>
      </c>
      <c r="BE8" s="16">
        <v>28.95</v>
      </c>
      <c r="BF8" s="16">
        <v>89.05</v>
      </c>
      <c r="BG8" s="16">
        <v>28.7</v>
      </c>
      <c r="BH8" s="16">
        <v>95.8</v>
      </c>
      <c r="BI8" s="16">
        <v>37.549999999999997</v>
      </c>
      <c r="BJ8" s="16">
        <v>19.149999999999999</v>
      </c>
    </row>
    <row r="9" spans="1:62" x14ac:dyDescent="0.4">
      <c r="A9">
        <v>1985</v>
      </c>
      <c r="B9" s="16">
        <v>53.7</v>
      </c>
      <c r="C9" s="16">
        <v>21.5</v>
      </c>
      <c r="D9" s="16">
        <v>83</v>
      </c>
      <c r="E9" s="16">
        <v>82.45</v>
      </c>
      <c r="F9" s="16">
        <v>74.599999999999994</v>
      </c>
      <c r="G9" s="16">
        <v>7.9</v>
      </c>
      <c r="H9" s="16">
        <v>31.3</v>
      </c>
      <c r="I9" s="16">
        <v>87.35</v>
      </c>
      <c r="J9" s="16">
        <v>24.15</v>
      </c>
      <c r="K9" s="16">
        <v>67.650000000000006</v>
      </c>
      <c r="L9" s="16">
        <v>39.799999999999997</v>
      </c>
      <c r="M9" s="16">
        <v>14.75</v>
      </c>
      <c r="N9" s="16">
        <v>26.5</v>
      </c>
      <c r="O9" s="16">
        <v>72.150000000000006</v>
      </c>
      <c r="P9" s="16">
        <v>13.3</v>
      </c>
      <c r="Q9" s="16">
        <v>24.55</v>
      </c>
      <c r="R9" s="16">
        <v>34.75</v>
      </c>
      <c r="S9" s="16">
        <v>6.4</v>
      </c>
      <c r="T9" s="16">
        <v>77.25</v>
      </c>
      <c r="U9" s="16">
        <v>80.75</v>
      </c>
      <c r="V9" s="16">
        <v>93.15</v>
      </c>
      <c r="W9" s="16">
        <v>51.4</v>
      </c>
      <c r="X9" s="16">
        <v>12.7</v>
      </c>
      <c r="Y9" s="16">
        <v>9.8000000000000007</v>
      </c>
      <c r="Z9" s="16">
        <v>48.9</v>
      </c>
      <c r="AA9" s="16">
        <v>46.1</v>
      </c>
      <c r="AB9" s="16">
        <v>49.45</v>
      </c>
      <c r="AC9" s="16">
        <v>74.05</v>
      </c>
      <c r="AD9" s="16">
        <v>95.1</v>
      </c>
      <c r="AE9" s="16">
        <v>27.9</v>
      </c>
      <c r="AF9" s="16">
        <v>57.6</v>
      </c>
      <c r="AG9" s="16">
        <v>65.099999999999994</v>
      </c>
      <c r="AH9" s="16">
        <v>21.65</v>
      </c>
      <c r="AI9" s="16">
        <v>39.15</v>
      </c>
      <c r="AJ9" s="16">
        <v>23.1</v>
      </c>
      <c r="AK9" s="16">
        <v>86.4</v>
      </c>
      <c r="AL9" s="16">
        <v>70.3</v>
      </c>
      <c r="AM9" s="16">
        <v>4.8499999999999996</v>
      </c>
      <c r="AN9" s="16">
        <v>26.25</v>
      </c>
      <c r="AO9" s="16">
        <v>86.15</v>
      </c>
      <c r="AP9" s="16">
        <v>31.85</v>
      </c>
      <c r="AQ9" s="16">
        <v>32.65</v>
      </c>
      <c r="AR9" s="16">
        <v>19.600000000000001</v>
      </c>
      <c r="AS9" s="16">
        <v>19.5</v>
      </c>
      <c r="AT9" s="16">
        <v>14</v>
      </c>
      <c r="AU9" s="16">
        <v>49.55</v>
      </c>
      <c r="AV9" s="16">
        <v>26.65</v>
      </c>
      <c r="AW9" s="16">
        <v>65.95</v>
      </c>
      <c r="AX9" s="16">
        <v>78.7</v>
      </c>
      <c r="AY9" s="16">
        <v>54.5</v>
      </c>
      <c r="AZ9" s="16">
        <v>66</v>
      </c>
      <c r="BA9" s="16">
        <v>24.85</v>
      </c>
      <c r="BB9" s="16">
        <v>78.55</v>
      </c>
      <c r="BC9" s="16">
        <v>52.05</v>
      </c>
      <c r="BD9" s="16">
        <v>42.55</v>
      </c>
      <c r="BE9" s="16">
        <v>34.549999999999997</v>
      </c>
      <c r="BF9" s="16">
        <v>88.45</v>
      </c>
      <c r="BG9" s="16">
        <v>27.9</v>
      </c>
      <c r="BH9" s="16">
        <v>95.85</v>
      </c>
      <c r="BI9" s="16">
        <v>37.1</v>
      </c>
      <c r="BJ9" s="16">
        <v>19.149999999999999</v>
      </c>
    </row>
    <row r="10" spans="1:62" x14ac:dyDescent="0.4">
      <c r="A10">
        <v>1986</v>
      </c>
      <c r="B10" s="16">
        <v>51.85</v>
      </c>
      <c r="C10" s="16">
        <v>23.8</v>
      </c>
      <c r="D10" s="16">
        <v>80.7</v>
      </c>
      <c r="E10" s="16">
        <v>83.4</v>
      </c>
      <c r="F10" s="16">
        <v>76.150000000000006</v>
      </c>
      <c r="G10" s="16">
        <v>7.65</v>
      </c>
      <c r="H10" s="16">
        <v>33.549999999999997</v>
      </c>
      <c r="I10" s="16">
        <v>87.6</v>
      </c>
      <c r="J10" s="16">
        <v>24.85</v>
      </c>
      <c r="K10" s="16">
        <v>68.150000000000006</v>
      </c>
      <c r="L10" s="16">
        <v>38.799999999999997</v>
      </c>
      <c r="M10" s="16">
        <v>16.350000000000001</v>
      </c>
      <c r="N10" s="16">
        <v>27.1</v>
      </c>
      <c r="O10" s="16">
        <v>73.75</v>
      </c>
      <c r="P10" s="16">
        <v>14.2</v>
      </c>
      <c r="Q10" s="16">
        <v>26.55</v>
      </c>
      <c r="R10" s="16">
        <v>31.1</v>
      </c>
      <c r="S10" s="16">
        <v>6.95</v>
      </c>
      <c r="T10" s="16">
        <v>78.349999999999994</v>
      </c>
      <c r="U10" s="16">
        <v>83.3</v>
      </c>
      <c r="V10" s="16">
        <v>94.2</v>
      </c>
      <c r="W10" s="16">
        <v>48.2</v>
      </c>
      <c r="X10" s="16">
        <v>12.9</v>
      </c>
      <c r="Y10" s="16">
        <v>12.05</v>
      </c>
      <c r="Z10" s="16">
        <v>51.45</v>
      </c>
      <c r="AA10" s="16">
        <v>50.05</v>
      </c>
      <c r="AB10" s="16">
        <v>48.6</v>
      </c>
      <c r="AC10" s="16">
        <v>76.150000000000006</v>
      </c>
      <c r="AD10" s="16">
        <v>95.6</v>
      </c>
      <c r="AE10" s="16">
        <v>29.65</v>
      </c>
      <c r="AF10" s="16">
        <v>57.7</v>
      </c>
      <c r="AG10" s="16">
        <v>61.8</v>
      </c>
      <c r="AH10" s="16">
        <v>24.45</v>
      </c>
      <c r="AI10" s="16">
        <v>33.6</v>
      </c>
      <c r="AJ10" s="16">
        <v>23.1</v>
      </c>
      <c r="AK10" s="16">
        <v>87.5</v>
      </c>
      <c r="AL10" s="16">
        <v>68.650000000000006</v>
      </c>
      <c r="AM10" s="16">
        <v>5.25</v>
      </c>
      <c r="AN10" s="16">
        <v>23.4</v>
      </c>
      <c r="AO10" s="16">
        <v>85.35</v>
      </c>
      <c r="AP10" s="16">
        <v>30.95</v>
      </c>
      <c r="AQ10" s="16">
        <v>31.35</v>
      </c>
      <c r="AR10" s="16">
        <v>15.4</v>
      </c>
      <c r="AS10" s="16">
        <v>20.05</v>
      </c>
      <c r="AT10" s="16">
        <v>15.05</v>
      </c>
      <c r="AU10" s="16">
        <v>51.15</v>
      </c>
      <c r="AV10" s="16">
        <v>31.55</v>
      </c>
      <c r="AW10" s="16">
        <v>67.349999999999994</v>
      </c>
      <c r="AX10" s="16">
        <v>75.599999999999994</v>
      </c>
      <c r="AY10" s="16">
        <v>42.05</v>
      </c>
      <c r="AZ10" s="16">
        <v>69.650000000000006</v>
      </c>
      <c r="BA10" s="16">
        <v>24.75</v>
      </c>
      <c r="BB10" s="16">
        <v>79.349999999999994</v>
      </c>
      <c r="BC10" s="16">
        <v>53.05</v>
      </c>
      <c r="BD10" s="16">
        <v>40.5</v>
      </c>
      <c r="BE10" s="16">
        <v>37.950000000000003</v>
      </c>
      <c r="BF10" s="16">
        <v>88.1</v>
      </c>
      <c r="BG10" s="16">
        <v>27.65</v>
      </c>
      <c r="BH10" s="16">
        <v>95.7</v>
      </c>
      <c r="BI10" s="16">
        <v>38.9</v>
      </c>
      <c r="BJ10" s="16">
        <v>22.15</v>
      </c>
    </row>
    <row r="11" spans="1:62" x14ac:dyDescent="0.4">
      <c r="A11">
        <v>1987</v>
      </c>
      <c r="B11" s="16">
        <v>44.85</v>
      </c>
      <c r="C11" s="16">
        <v>24.95</v>
      </c>
      <c r="D11" s="16">
        <v>74.599999999999994</v>
      </c>
      <c r="E11" s="16">
        <v>83.3</v>
      </c>
      <c r="F11" s="16">
        <v>76.599999999999994</v>
      </c>
      <c r="G11" s="16">
        <v>7.9</v>
      </c>
      <c r="H11" s="16">
        <v>33.6</v>
      </c>
      <c r="I11" s="16">
        <v>86.25</v>
      </c>
      <c r="J11" s="16">
        <v>26.15</v>
      </c>
      <c r="K11" s="16">
        <v>65.599999999999994</v>
      </c>
      <c r="L11" s="16">
        <v>39.5</v>
      </c>
      <c r="M11" s="16">
        <v>16.95</v>
      </c>
      <c r="N11" s="16">
        <v>26.95</v>
      </c>
      <c r="O11" s="16">
        <v>72.75</v>
      </c>
      <c r="P11" s="16">
        <v>15.2</v>
      </c>
      <c r="Q11" s="16">
        <v>25.15</v>
      </c>
      <c r="R11" s="16">
        <v>24.55</v>
      </c>
      <c r="S11" s="16">
        <v>8.0500000000000007</v>
      </c>
      <c r="T11" s="16">
        <v>78.05</v>
      </c>
      <c r="U11" s="16">
        <v>84.45</v>
      </c>
      <c r="V11" s="16">
        <v>94.15</v>
      </c>
      <c r="W11" s="16">
        <v>46.3</v>
      </c>
      <c r="X11" s="16">
        <v>12.9</v>
      </c>
      <c r="Y11" s="16">
        <v>12.4</v>
      </c>
      <c r="Z11" s="16">
        <v>48.8</v>
      </c>
      <c r="AA11" s="16">
        <v>50.15</v>
      </c>
      <c r="AB11" s="16">
        <v>44.65</v>
      </c>
      <c r="AC11" s="16">
        <v>77</v>
      </c>
      <c r="AD11" s="16">
        <v>95.7</v>
      </c>
      <c r="AE11" s="16">
        <v>30</v>
      </c>
      <c r="AF11" s="16">
        <v>60.25</v>
      </c>
      <c r="AG11" s="16">
        <v>55.8</v>
      </c>
      <c r="AH11" s="16">
        <v>25.35</v>
      </c>
      <c r="AI11" s="16">
        <v>27.9</v>
      </c>
      <c r="AJ11" s="16">
        <v>22.9</v>
      </c>
      <c r="AK11" s="16">
        <v>86.7</v>
      </c>
      <c r="AL11" s="16">
        <v>66.3</v>
      </c>
      <c r="AM11" s="16">
        <v>5.2</v>
      </c>
      <c r="AN11" s="16">
        <v>21.4</v>
      </c>
      <c r="AO11" s="16">
        <v>81.849999999999994</v>
      </c>
      <c r="AP11" s="16">
        <v>30.3</v>
      </c>
      <c r="AQ11" s="16">
        <v>30.2</v>
      </c>
      <c r="AR11" s="16">
        <v>14.25</v>
      </c>
      <c r="AS11" s="16">
        <v>22.7</v>
      </c>
      <c r="AT11" s="16">
        <v>16.649999999999999</v>
      </c>
      <c r="AU11" s="16">
        <v>54.3</v>
      </c>
      <c r="AV11" s="16">
        <v>31.25</v>
      </c>
      <c r="AW11" s="16">
        <v>65.400000000000006</v>
      </c>
      <c r="AX11" s="16">
        <v>74.3</v>
      </c>
      <c r="AY11" s="16">
        <v>32.049999999999997</v>
      </c>
      <c r="AZ11" s="16">
        <v>71.900000000000006</v>
      </c>
      <c r="BA11" s="16">
        <v>24.3</v>
      </c>
      <c r="BB11" s="16">
        <v>80</v>
      </c>
      <c r="BC11" s="16">
        <v>53.7</v>
      </c>
      <c r="BD11" s="16">
        <v>35.35</v>
      </c>
      <c r="BE11" s="16">
        <v>39.9</v>
      </c>
      <c r="BF11" s="16">
        <v>86.55</v>
      </c>
      <c r="BG11" s="16">
        <v>27.7</v>
      </c>
      <c r="BH11" s="16">
        <v>93.3</v>
      </c>
      <c r="BI11" s="16">
        <v>36.5</v>
      </c>
      <c r="BJ11" s="16">
        <v>22.1</v>
      </c>
    </row>
    <row r="12" spans="1:62" x14ac:dyDescent="0.4">
      <c r="A12">
        <v>1988</v>
      </c>
      <c r="B12" s="16">
        <v>40.85</v>
      </c>
      <c r="C12" s="16">
        <v>24</v>
      </c>
      <c r="D12" s="16">
        <v>69.95</v>
      </c>
      <c r="E12" s="16">
        <v>83.5</v>
      </c>
      <c r="F12" s="16">
        <v>77.349999999999994</v>
      </c>
      <c r="G12" s="16">
        <v>9.25</v>
      </c>
      <c r="H12" s="16">
        <v>28.9</v>
      </c>
      <c r="I12" s="16">
        <v>85.65</v>
      </c>
      <c r="J12" s="16">
        <v>28.05</v>
      </c>
      <c r="K12" s="16">
        <v>63.95</v>
      </c>
      <c r="L12" s="16">
        <v>38.5</v>
      </c>
      <c r="M12" s="16">
        <v>17.75</v>
      </c>
      <c r="N12" s="16">
        <v>25.7</v>
      </c>
      <c r="O12" s="16">
        <v>72.349999999999994</v>
      </c>
      <c r="P12" s="16">
        <v>14.75</v>
      </c>
      <c r="Q12" s="16">
        <v>22.3</v>
      </c>
      <c r="R12" s="16">
        <v>23.35</v>
      </c>
      <c r="S12" s="16">
        <v>8.8000000000000007</v>
      </c>
      <c r="T12" s="16">
        <v>78.400000000000006</v>
      </c>
      <c r="U12" s="16">
        <v>84.8</v>
      </c>
      <c r="V12" s="16">
        <v>93.1</v>
      </c>
      <c r="W12" s="16">
        <v>46.85</v>
      </c>
      <c r="X12" s="16">
        <v>14.15</v>
      </c>
      <c r="Y12" s="16">
        <v>13.7</v>
      </c>
      <c r="Z12" s="16">
        <v>45.2</v>
      </c>
      <c r="AA12" s="16">
        <v>49.15</v>
      </c>
      <c r="AB12" s="16">
        <v>43.05</v>
      </c>
      <c r="AC12" s="16">
        <v>77.55</v>
      </c>
      <c r="AD12" s="16">
        <v>94.7</v>
      </c>
      <c r="AE12" s="16">
        <v>30.45</v>
      </c>
      <c r="AF12" s="16">
        <v>63.1</v>
      </c>
      <c r="AG12" s="16">
        <v>54.95</v>
      </c>
      <c r="AH12" s="16">
        <v>28.35</v>
      </c>
      <c r="AI12" s="16">
        <v>28.45</v>
      </c>
      <c r="AJ12" s="16">
        <v>23.95</v>
      </c>
      <c r="AK12" s="16">
        <v>86.85</v>
      </c>
      <c r="AL12" s="16">
        <v>64.55</v>
      </c>
      <c r="AM12" s="16">
        <v>5.35</v>
      </c>
      <c r="AN12" s="16">
        <v>19.8</v>
      </c>
      <c r="AO12" s="16">
        <v>79.75</v>
      </c>
      <c r="AP12" s="16">
        <v>26.7</v>
      </c>
      <c r="AQ12" s="16">
        <v>27.3</v>
      </c>
      <c r="AR12" s="16">
        <v>13.45</v>
      </c>
      <c r="AS12" s="16">
        <v>23.85</v>
      </c>
      <c r="AT12" s="16">
        <v>17.600000000000001</v>
      </c>
      <c r="AU12" s="16">
        <v>57</v>
      </c>
      <c r="AV12" s="16">
        <v>32.85</v>
      </c>
      <c r="AW12" s="16">
        <v>65.05</v>
      </c>
      <c r="AX12" s="16">
        <v>75.099999999999994</v>
      </c>
      <c r="AY12" s="16">
        <v>32.35</v>
      </c>
      <c r="AZ12" s="16">
        <v>73.45</v>
      </c>
      <c r="BA12" s="16">
        <v>22.9</v>
      </c>
      <c r="BB12" s="16">
        <v>80.25</v>
      </c>
      <c r="BC12" s="16">
        <v>55.95</v>
      </c>
      <c r="BD12" s="16">
        <v>33.35</v>
      </c>
      <c r="BE12" s="16">
        <v>40.799999999999997</v>
      </c>
      <c r="BF12" s="16">
        <v>86.8</v>
      </c>
      <c r="BG12" s="16">
        <v>28.4</v>
      </c>
      <c r="BH12" s="16">
        <v>90.35</v>
      </c>
      <c r="BI12" s="16">
        <v>35.9</v>
      </c>
      <c r="BJ12" s="16">
        <v>23.6</v>
      </c>
    </row>
    <row r="13" spans="1:62" x14ac:dyDescent="0.4">
      <c r="A13">
        <v>1989</v>
      </c>
      <c r="B13" s="16">
        <v>39.700000000000003</v>
      </c>
      <c r="C13" s="16">
        <v>20.65</v>
      </c>
      <c r="D13" s="16">
        <v>70.05</v>
      </c>
      <c r="E13" s="16">
        <v>83.5</v>
      </c>
      <c r="F13" s="16">
        <v>78.5</v>
      </c>
      <c r="G13" s="16">
        <v>9.35</v>
      </c>
      <c r="H13" s="16">
        <v>28.45</v>
      </c>
      <c r="I13" s="16">
        <v>85.85</v>
      </c>
      <c r="J13" s="16">
        <v>32.35</v>
      </c>
      <c r="K13" s="16">
        <v>61.7</v>
      </c>
      <c r="L13" s="16">
        <v>37</v>
      </c>
      <c r="M13" s="16">
        <v>18.25</v>
      </c>
      <c r="N13" s="16">
        <v>23.4</v>
      </c>
      <c r="O13" s="16">
        <v>71.95</v>
      </c>
      <c r="P13" s="16">
        <v>16.149999999999999</v>
      </c>
      <c r="Q13" s="16">
        <v>18.850000000000001</v>
      </c>
      <c r="R13" s="16">
        <v>24.05</v>
      </c>
      <c r="S13" s="16">
        <v>9.85</v>
      </c>
      <c r="T13" s="16">
        <v>79.099999999999994</v>
      </c>
      <c r="U13" s="16">
        <v>85.45</v>
      </c>
      <c r="V13" s="16">
        <v>93.7</v>
      </c>
      <c r="W13" s="16">
        <v>48.75</v>
      </c>
      <c r="X13" s="16">
        <v>14.65</v>
      </c>
      <c r="Y13" s="16">
        <v>14</v>
      </c>
      <c r="Z13" s="16">
        <v>44.5</v>
      </c>
      <c r="AA13" s="16">
        <v>47.85</v>
      </c>
      <c r="AB13" s="16">
        <v>44.6</v>
      </c>
      <c r="AC13" s="16">
        <v>78.650000000000006</v>
      </c>
      <c r="AD13" s="16">
        <v>95.05</v>
      </c>
      <c r="AE13" s="16">
        <v>30</v>
      </c>
      <c r="AF13" s="16">
        <v>67.05</v>
      </c>
      <c r="AG13" s="16">
        <v>56.6</v>
      </c>
      <c r="AH13" s="16">
        <v>31.05</v>
      </c>
      <c r="AI13" s="16">
        <v>29.8</v>
      </c>
      <c r="AJ13" s="16">
        <v>26.05</v>
      </c>
      <c r="AK13" s="16">
        <v>87.3</v>
      </c>
      <c r="AL13" s="16">
        <v>64.099999999999994</v>
      </c>
      <c r="AM13" s="16">
        <v>4.5999999999999996</v>
      </c>
      <c r="AN13" s="16">
        <v>18.3</v>
      </c>
      <c r="AO13" s="16">
        <v>77.75</v>
      </c>
      <c r="AP13" s="16">
        <v>19.350000000000001</v>
      </c>
      <c r="AQ13" s="16">
        <v>25.55</v>
      </c>
      <c r="AR13" s="16">
        <v>10.85</v>
      </c>
      <c r="AS13" s="16">
        <v>24.9</v>
      </c>
      <c r="AT13" s="16">
        <v>18.45</v>
      </c>
      <c r="AU13" s="16">
        <v>60.45</v>
      </c>
      <c r="AV13" s="16">
        <v>32.6</v>
      </c>
      <c r="AW13" s="16">
        <v>64.599999999999994</v>
      </c>
      <c r="AX13" s="16">
        <v>76.3</v>
      </c>
      <c r="AY13" s="16">
        <v>32.299999999999997</v>
      </c>
      <c r="AZ13" s="16">
        <v>75.400000000000006</v>
      </c>
      <c r="BA13" s="16">
        <v>22.5</v>
      </c>
      <c r="BB13" s="16">
        <v>80.650000000000006</v>
      </c>
      <c r="BC13" s="16">
        <v>58.55</v>
      </c>
      <c r="BD13" s="16">
        <v>36.1</v>
      </c>
      <c r="BE13" s="16">
        <v>41.05</v>
      </c>
      <c r="BF13" s="16">
        <v>87.25</v>
      </c>
      <c r="BG13" s="16">
        <v>28.85</v>
      </c>
      <c r="BH13" s="16">
        <v>90.05</v>
      </c>
      <c r="BI13" s="16">
        <v>33.5</v>
      </c>
      <c r="BJ13" s="16">
        <v>26.55</v>
      </c>
    </row>
    <row r="14" spans="1:62" x14ac:dyDescent="0.4">
      <c r="A14">
        <v>1990</v>
      </c>
      <c r="B14" s="16">
        <v>38.9</v>
      </c>
      <c r="C14" s="16">
        <v>18.5</v>
      </c>
      <c r="D14" s="16">
        <v>70.400000000000006</v>
      </c>
      <c r="E14" s="16">
        <v>84.65</v>
      </c>
      <c r="F14" s="16">
        <v>79.349999999999994</v>
      </c>
      <c r="G14" s="16">
        <v>11.7</v>
      </c>
      <c r="H14" s="16">
        <v>26.85</v>
      </c>
      <c r="I14" s="16">
        <v>85.85</v>
      </c>
      <c r="J14" s="16">
        <v>36.950000000000003</v>
      </c>
      <c r="K14" s="16">
        <v>52.7</v>
      </c>
      <c r="L14" s="16">
        <v>32.75</v>
      </c>
      <c r="M14" s="16">
        <v>19.95</v>
      </c>
      <c r="N14" s="16">
        <v>20.05</v>
      </c>
      <c r="O14" s="16">
        <v>72.45</v>
      </c>
      <c r="P14" s="16">
        <v>17.3</v>
      </c>
      <c r="Q14" s="16">
        <v>17.45</v>
      </c>
      <c r="R14" s="16">
        <v>22.7</v>
      </c>
      <c r="S14" s="16">
        <v>10.3</v>
      </c>
      <c r="T14" s="16">
        <v>79.25</v>
      </c>
      <c r="U14" s="16">
        <v>87.15</v>
      </c>
      <c r="V14" s="16">
        <v>93.3</v>
      </c>
      <c r="W14" s="16">
        <v>48.35</v>
      </c>
      <c r="X14" s="16">
        <v>15.7</v>
      </c>
      <c r="Y14" s="16">
        <v>13.45</v>
      </c>
      <c r="Z14" s="16">
        <v>43.6</v>
      </c>
      <c r="AA14" s="16">
        <v>47.05</v>
      </c>
      <c r="AB14" s="16">
        <v>47.85</v>
      </c>
      <c r="AC14" s="16">
        <v>79.95</v>
      </c>
      <c r="AD14" s="16">
        <v>94.65</v>
      </c>
      <c r="AE14" s="16">
        <v>30.65</v>
      </c>
      <c r="AF14" s="16">
        <v>69.150000000000006</v>
      </c>
      <c r="AG14" s="16">
        <v>59.8</v>
      </c>
      <c r="AH14" s="16">
        <v>34.15</v>
      </c>
      <c r="AI14" s="16">
        <v>33.799999999999997</v>
      </c>
      <c r="AJ14" s="16">
        <v>27.8</v>
      </c>
      <c r="AK14" s="16">
        <v>87.7</v>
      </c>
      <c r="AL14" s="16">
        <v>64.099999999999994</v>
      </c>
      <c r="AM14" s="16">
        <v>5.3</v>
      </c>
      <c r="AN14" s="16">
        <v>17.850000000000001</v>
      </c>
      <c r="AO14" s="16">
        <v>78.400000000000006</v>
      </c>
      <c r="AP14" s="16">
        <v>17.45</v>
      </c>
      <c r="AQ14" s="16">
        <v>26.15</v>
      </c>
      <c r="AR14" s="16">
        <v>10.7</v>
      </c>
      <c r="AS14" s="16">
        <v>25.75</v>
      </c>
      <c r="AT14" s="16">
        <v>19.600000000000001</v>
      </c>
      <c r="AU14" s="16">
        <v>63.05</v>
      </c>
      <c r="AV14" s="16">
        <v>32.4</v>
      </c>
      <c r="AW14" s="16">
        <v>57.3</v>
      </c>
      <c r="AX14" s="16">
        <v>77.8</v>
      </c>
      <c r="AY14" s="16">
        <v>34.9</v>
      </c>
      <c r="AZ14" s="16">
        <v>76.75</v>
      </c>
      <c r="BA14" s="16">
        <v>22.25</v>
      </c>
      <c r="BB14" s="16">
        <v>81.099999999999994</v>
      </c>
      <c r="BC14" s="16">
        <v>61.8</v>
      </c>
      <c r="BD14" s="16">
        <v>37.9</v>
      </c>
      <c r="BE14" s="16">
        <v>41.4</v>
      </c>
      <c r="BF14" s="16">
        <v>86.95</v>
      </c>
      <c r="BG14" s="16">
        <v>30</v>
      </c>
      <c r="BH14" s="16">
        <v>89.85</v>
      </c>
      <c r="BI14" s="16">
        <v>32</v>
      </c>
      <c r="BJ14" s="16">
        <v>28.45</v>
      </c>
    </row>
    <row r="15" spans="1:62" x14ac:dyDescent="0.4">
      <c r="A15">
        <v>1991</v>
      </c>
      <c r="B15" s="16">
        <v>36.049999999999997</v>
      </c>
      <c r="C15" s="16">
        <v>19.8</v>
      </c>
      <c r="D15" s="16">
        <v>67.5</v>
      </c>
      <c r="E15" s="16">
        <v>84.3</v>
      </c>
      <c r="F15" s="16">
        <v>79.75</v>
      </c>
      <c r="G15" s="16">
        <v>14.45</v>
      </c>
      <c r="H15" s="16">
        <v>26.05</v>
      </c>
      <c r="I15" s="16">
        <v>83.2</v>
      </c>
      <c r="J15" s="16">
        <v>40.450000000000003</v>
      </c>
      <c r="K15" s="16">
        <v>52.3</v>
      </c>
      <c r="L15" s="16">
        <v>35.950000000000003</v>
      </c>
      <c r="M15" s="16">
        <v>22</v>
      </c>
      <c r="N15" s="16">
        <v>17.7</v>
      </c>
      <c r="O15" s="16">
        <v>72.5</v>
      </c>
      <c r="P15" s="16">
        <v>17.05</v>
      </c>
      <c r="Q15" s="16">
        <v>19.3</v>
      </c>
      <c r="R15" s="16">
        <v>23</v>
      </c>
      <c r="S15" s="16">
        <v>10.8</v>
      </c>
      <c r="T15" s="16">
        <v>74.8</v>
      </c>
      <c r="U15" s="16">
        <v>87.2</v>
      </c>
      <c r="V15" s="16">
        <v>90.25</v>
      </c>
      <c r="W15" s="16">
        <v>47.45</v>
      </c>
      <c r="X15" s="16">
        <v>16.850000000000001</v>
      </c>
      <c r="Y15" s="16">
        <v>14</v>
      </c>
      <c r="Z15" s="16">
        <v>41</v>
      </c>
      <c r="AA15" s="16">
        <v>41.35</v>
      </c>
      <c r="AB15" s="16">
        <v>50.4</v>
      </c>
      <c r="AC15" s="16">
        <v>79.3</v>
      </c>
      <c r="AD15" s="16">
        <v>92.8</v>
      </c>
      <c r="AE15" s="16">
        <v>29</v>
      </c>
      <c r="AF15" s="16">
        <v>68.349999999999994</v>
      </c>
      <c r="AG15" s="16">
        <v>61.8</v>
      </c>
      <c r="AH15" s="16">
        <v>33.9</v>
      </c>
      <c r="AI15" s="16">
        <v>38.35</v>
      </c>
      <c r="AJ15" s="16">
        <v>28.35</v>
      </c>
      <c r="AK15" s="16">
        <v>87.7</v>
      </c>
      <c r="AL15" s="16">
        <v>62.8</v>
      </c>
      <c r="AM15" s="16">
        <v>7.05</v>
      </c>
      <c r="AN15" s="16">
        <v>19.5</v>
      </c>
      <c r="AO15" s="16">
        <v>78.400000000000006</v>
      </c>
      <c r="AP15" s="16">
        <v>17.5</v>
      </c>
      <c r="AQ15" s="16">
        <v>26.45</v>
      </c>
      <c r="AR15" s="16">
        <v>12.25</v>
      </c>
      <c r="AS15" s="16">
        <v>24.7</v>
      </c>
      <c r="AT15" s="16">
        <v>23.1</v>
      </c>
      <c r="AU15" s="16">
        <v>63.35</v>
      </c>
      <c r="AV15" s="16">
        <v>27.3</v>
      </c>
      <c r="AW15" s="16">
        <v>40.700000000000003</v>
      </c>
      <c r="AX15" s="16">
        <v>77.7</v>
      </c>
      <c r="AY15" s="16">
        <v>36.799999999999997</v>
      </c>
      <c r="AZ15" s="16">
        <v>75.7</v>
      </c>
      <c r="BA15" s="16">
        <v>21.95</v>
      </c>
      <c r="BB15" s="16">
        <v>78.5</v>
      </c>
      <c r="BC15" s="16">
        <v>62.85</v>
      </c>
      <c r="BD15" s="16">
        <v>38.35</v>
      </c>
      <c r="BE15" s="16">
        <v>42.75</v>
      </c>
      <c r="BF15" s="16">
        <v>84.7</v>
      </c>
      <c r="BG15" s="16">
        <v>30.45</v>
      </c>
      <c r="BH15" s="16">
        <v>87.55</v>
      </c>
      <c r="BI15" s="16">
        <v>36.65</v>
      </c>
      <c r="BJ15" s="16">
        <v>28.45</v>
      </c>
    </row>
    <row r="16" spans="1:62" x14ac:dyDescent="0.4">
      <c r="A16">
        <v>1992</v>
      </c>
      <c r="B16" s="16">
        <v>31</v>
      </c>
      <c r="C16" s="16">
        <v>24.9</v>
      </c>
      <c r="D16" s="16">
        <v>66.8</v>
      </c>
      <c r="E16" s="16">
        <v>84.5</v>
      </c>
      <c r="F16" s="16">
        <v>79.75</v>
      </c>
      <c r="G16" s="16">
        <v>17.100000000000001</v>
      </c>
      <c r="H16" s="16">
        <v>27.05</v>
      </c>
      <c r="I16" s="16">
        <v>81.7</v>
      </c>
      <c r="J16" s="16">
        <v>45</v>
      </c>
      <c r="K16" s="16">
        <v>54.65</v>
      </c>
      <c r="L16" s="16">
        <v>37.799999999999997</v>
      </c>
      <c r="M16" s="16">
        <v>23.55</v>
      </c>
      <c r="N16" s="16">
        <v>16.55</v>
      </c>
      <c r="O16" s="16">
        <v>73.45</v>
      </c>
      <c r="P16" s="16">
        <v>17.149999999999999</v>
      </c>
      <c r="Q16" s="16">
        <v>20.100000000000001</v>
      </c>
      <c r="R16" s="16">
        <v>25.85</v>
      </c>
      <c r="S16" s="16">
        <v>11.75</v>
      </c>
      <c r="T16" s="16">
        <v>71.5</v>
      </c>
      <c r="U16" s="16">
        <v>86.45</v>
      </c>
      <c r="V16" s="16">
        <v>90.1</v>
      </c>
      <c r="W16" s="16">
        <v>47.15</v>
      </c>
      <c r="X16" s="16">
        <v>17.149999999999999</v>
      </c>
      <c r="Y16" s="16">
        <v>13.9</v>
      </c>
      <c r="Z16" s="16">
        <v>42</v>
      </c>
      <c r="AA16" s="16">
        <v>37.549999999999997</v>
      </c>
      <c r="AB16" s="16">
        <v>50.55</v>
      </c>
      <c r="AC16" s="16">
        <v>77.3</v>
      </c>
      <c r="AD16" s="16">
        <v>91.1</v>
      </c>
      <c r="AE16" s="16">
        <v>25.1</v>
      </c>
      <c r="AF16" s="16">
        <v>68</v>
      </c>
      <c r="AG16" s="16">
        <v>62.75</v>
      </c>
      <c r="AH16" s="16">
        <v>34.5</v>
      </c>
      <c r="AI16" s="16">
        <v>41.8</v>
      </c>
      <c r="AJ16" s="16">
        <v>29.9</v>
      </c>
      <c r="AK16" s="16">
        <v>88.05</v>
      </c>
      <c r="AL16" s="16">
        <v>62</v>
      </c>
      <c r="AM16" s="16">
        <v>7.55</v>
      </c>
      <c r="AN16" s="16">
        <v>20.399999999999999</v>
      </c>
      <c r="AO16" s="16">
        <v>76.55</v>
      </c>
      <c r="AP16" s="16">
        <v>18.350000000000001</v>
      </c>
      <c r="AQ16" s="16">
        <v>26.6</v>
      </c>
      <c r="AR16" s="16">
        <v>13.8</v>
      </c>
      <c r="AS16" s="16">
        <v>25.45</v>
      </c>
      <c r="AT16" s="16">
        <v>25.15</v>
      </c>
      <c r="AU16" s="16">
        <v>64.95</v>
      </c>
      <c r="AV16" s="16">
        <v>25.2</v>
      </c>
      <c r="AW16" s="16">
        <v>26.65</v>
      </c>
      <c r="AX16" s="16">
        <v>78.400000000000006</v>
      </c>
      <c r="AY16" s="16">
        <v>39.549999999999997</v>
      </c>
      <c r="AZ16" s="16">
        <v>76</v>
      </c>
      <c r="BA16" s="16">
        <v>23.75</v>
      </c>
      <c r="BB16" s="16">
        <v>76.400000000000006</v>
      </c>
      <c r="BC16" s="16">
        <v>62.05</v>
      </c>
      <c r="BD16" s="16">
        <v>37.75</v>
      </c>
      <c r="BE16" s="16">
        <v>43.8</v>
      </c>
      <c r="BF16" s="16">
        <v>84.15</v>
      </c>
      <c r="BG16" s="16">
        <v>32</v>
      </c>
      <c r="BH16" s="16">
        <v>87.05</v>
      </c>
      <c r="BI16" s="16">
        <v>39.450000000000003</v>
      </c>
      <c r="BJ16" s="16">
        <v>27.2</v>
      </c>
    </row>
    <row r="17" spans="1:62" x14ac:dyDescent="0.4">
      <c r="A17">
        <v>1993</v>
      </c>
      <c r="B17" s="16">
        <v>27.65</v>
      </c>
      <c r="C17" s="16">
        <v>31.55</v>
      </c>
      <c r="D17" s="16">
        <v>68</v>
      </c>
      <c r="E17" s="16">
        <v>85.3</v>
      </c>
      <c r="F17" s="16">
        <v>80.05</v>
      </c>
      <c r="G17" s="16">
        <v>18.399999999999999</v>
      </c>
      <c r="H17" s="16">
        <v>27.75</v>
      </c>
      <c r="I17" s="16">
        <v>82</v>
      </c>
      <c r="J17" s="16">
        <v>50.2</v>
      </c>
      <c r="K17" s="16">
        <v>56.8</v>
      </c>
      <c r="L17" s="16">
        <v>39.6</v>
      </c>
      <c r="M17" s="16">
        <v>25.8</v>
      </c>
      <c r="N17" s="16">
        <v>16.45</v>
      </c>
      <c r="O17" s="16">
        <v>76</v>
      </c>
      <c r="P17" s="16">
        <v>18.850000000000001</v>
      </c>
      <c r="Q17" s="16">
        <v>21.1</v>
      </c>
      <c r="R17" s="16">
        <v>27.3</v>
      </c>
      <c r="S17" s="16">
        <v>15.25</v>
      </c>
      <c r="T17" s="16">
        <v>69.5</v>
      </c>
      <c r="U17" s="16">
        <v>87.9</v>
      </c>
      <c r="V17" s="16">
        <v>90.05</v>
      </c>
      <c r="W17" s="16">
        <v>48.25</v>
      </c>
      <c r="X17" s="16">
        <v>18.45</v>
      </c>
      <c r="Y17" s="16">
        <v>15.65</v>
      </c>
      <c r="Z17" s="16">
        <v>44.55</v>
      </c>
      <c r="AA17" s="16">
        <v>38.5</v>
      </c>
      <c r="AB17" s="16">
        <v>51.3</v>
      </c>
      <c r="AC17" s="16">
        <v>74.3</v>
      </c>
      <c r="AD17" s="16">
        <v>91.35</v>
      </c>
      <c r="AE17" s="16">
        <v>23.85</v>
      </c>
      <c r="AF17" s="16">
        <v>68.75</v>
      </c>
      <c r="AG17" s="16">
        <v>64.349999999999994</v>
      </c>
      <c r="AH17" s="16">
        <v>39.700000000000003</v>
      </c>
      <c r="AI17" s="16">
        <v>45.4</v>
      </c>
      <c r="AJ17" s="16">
        <v>32.799999999999997</v>
      </c>
      <c r="AK17" s="16">
        <v>89</v>
      </c>
      <c r="AL17" s="16">
        <v>64.25</v>
      </c>
      <c r="AM17" s="16">
        <v>8.5</v>
      </c>
      <c r="AN17" s="16">
        <v>19.7</v>
      </c>
      <c r="AO17" s="16">
        <v>77.599999999999994</v>
      </c>
      <c r="AP17" s="16">
        <v>20.65</v>
      </c>
      <c r="AQ17" s="16">
        <v>27.5</v>
      </c>
      <c r="AR17" s="16">
        <v>14.45</v>
      </c>
      <c r="AS17" s="16">
        <v>27.55</v>
      </c>
      <c r="AT17" s="16">
        <v>27.75</v>
      </c>
      <c r="AU17" s="16">
        <v>66.400000000000006</v>
      </c>
      <c r="AV17" s="16">
        <v>24.3</v>
      </c>
      <c r="AW17" s="16">
        <v>19.600000000000001</v>
      </c>
      <c r="AX17" s="16">
        <v>80.55</v>
      </c>
      <c r="AY17" s="16">
        <v>39</v>
      </c>
      <c r="AZ17" s="16">
        <v>75.5</v>
      </c>
      <c r="BA17" s="16">
        <v>25.5</v>
      </c>
      <c r="BB17" s="16">
        <v>74.8</v>
      </c>
      <c r="BC17" s="16">
        <v>60.4</v>
      </c>
      <c r="BD17" s="16">
        <v>39.549999999999997</v>
      </c>
      <c r="BE17" s="16">
        <v>45.2</v>
      </c>
      <c r="BF17" s="16">
        <v>85</v>
      </c>
      <c r="BG17" s="16">
        <v>33.950000000000003</v>
      </c>
      <c r="BH17" s="16">
        <v>88.9</v>
      </c>
      <c r="BI17" s="16">
        <v>38.1</v>
      </c>
      <c r="BJ17" s="16">
        <v>27.3</v>
      </c>
    </row>
    <row r="18" spans="1:62" x14ac:dyDescent="0.4">
      <c r="A18">
        <v>1994</v>
      </c>
      <c r="B18" s="16">
        <v>25.45</v>
      </c>
      <c r="C18" s="16">
        <v>36.450000000000003</v>
      </c>
      <c r="D18" s="16">
        <v>69</v>
      </c>
      <c r="E18" s="16">
        <v>85.6</v>
      </c>
      <c r="F18" s="16">
        <v>78.599999999999994</v>
      </c>
      <c r="G18" s="16">
        <v>20.45</v>
      </c>
      <c r="H18" s="16">
        <v>29.55</v>
      </c>
      <c r="I18" s="16">
        <v>81.599999999999994</v>
      </c>
      <c r="J18" s="16">
        <v>54.25</v>
      </c>
      <c r="K18" s="16">
        <v>57.7</v>
      </c>
      <c r="L18" s="16">
        <v>43.4</v>
      </c>
      <c r="M18" s="16">
        <v>28.95</v>
      </c>
      <c r="N18" s="16">
        <v>16.7</v>
      </c>
      <c r="O18" s="16">
        <v>78.150000000000006</v>
      </c>
      <c r="P18" s="16">
        <v>22</v>
      </c>
      <c r="Q18" s="16">
        <v>23.5</v>
      </c>
      <c r="R18" s="16">
        <v>30.35</v>
      </c>
      <c r="S18" s="16">
        <v>18</v>
      </c>
      <c r="T18" s="16">
        <v>69.75</v>
      </c>
      <c r="U18" s="16">
        <v>88.4</v>
      </c>
      <c r="V18" s="16">
        <v>89.65</v>
      </c>
      <c r="W18" s="16">
        <v>49.2</v>
      </c>
      <c r="X18" s="16">
        <v>20.8</v>
      </c>
      <c r="Y18" s="16">
        <v>16.600000000000001</v>
      </c>
      <c r="Z18" s="16">
        <v>46.15</v>
      </c>
      <c r="AA18" s="16">
        <v>41.1</v>
      </c>
      <c r="AB18" s="16">
        <v>51.6</v>
      </c>
      <c r="AC18" s="16">
        <v>72.349999999999994</v>
      </c>
      <c r="AD18" s="16">
        <v>91</v>
      </c>
      <c r="AE18" s="16">
        <v>23.25</v>
      </c>
      <c r="AF18" s="16">
        <v>69.75</v>
      </c>
      <c r="AG18" s="16">
        <v>67.099999999999994</v>
      </c>
      <c r="AH18" s="16">
        <v>43.85</v>
      </c>
      <c r="AI18" s="16">
        <v>46.5</v>
      </c>
      <c r="AJ18" s="16">
        <v>36.799999999999997</v>
      </c>
      <c r="AK18" s="16">
        <v>88.35</v>
      </c>
      <c r="AL18" s="16">
        <v>66.5</v>
      </c>
      <c r="AM18" s="16">
        <v>9.6</v>
      </c>
      <c r="AN18" s="16">
        <v>18.5</v>
      </c>
      <c r="AO18" s="16">
        <v>78.95</v>
      </c>
      <c r="AP18" s="16">
        <v>23.25</v>
      </c>
      <c r="AQ18" s="16">
        <v>29.9</v>
      </c>
      <c r="AR18" s="16">
        <v>19.25</v>
      </c>
      <c r="AS18" s="16">
        <v>31.7</v>
      </c>
      <c r="AT18" s="16">
        <v>31.8</v>
      </c>
      <c r="AU18" s="16">
        <v>67.25</v>
      </c>
      <c r="AV18" s="16">
        <v>25.8</v>
      </c>
      <c r="AW18" s="16">
        <v>18.25</v>
      </c>
      <c r="AX18" s="16">
        <v>81.599999999999994</v>
      </c>
      <c r="AY18" s="16">
        <v>39.450000000000003</v>
      </c>
      <c r="AZ18" s="16">
        <v>74.2</v>
      </c>
      <c r="BA18" s="16">
        <v>29.05</v>
      </c>
      <c r="BB18" s="16">
        <v>74.75</v>
      </c>
      <c r="BC18" s="16">
        <v>64.150000000000006</v>
      </c>
      <c r="BD18" s="16">
        <v>43.15</v>
      </c>
      <c r="BE18" s="16">
        <v>43.75</v>
      </c>
      <c r="BF18" s="16">
        <v>86.6</v>
      </c>
      <c r="BG18" s="16">
        <v>36.549999999999997</v>
      </c>
      <c r="BH18" s="16">
        <v>90.25</v>
      </c>
      <c r="BI18" s="16">
        <v>36.799999999999997</v>
      </c>
      <c r="BJ18" s="16">
        <v>28.45</v>
      </c>
    </row>
    <row r="19" spans="1:62" x14ac:dyDescent="0.4">
      <c r="A19">
        <v>1995</v>
      </c>
      <c r="B19" s="16">
        <v>23.15</v>
      </c>
      <c r="C19" s="16">
        <v>38.85</v>
      </c>
      <c r="D19" s="16">
        <v>71.05</v>
      </c>
      <c r="E19" s="16">
        <v>85.7</v>
      </c>
      <c r="F19" s="16">
        <v>78.900000000000006</v>
      </c>
      <c r="G19" s="16">
        <v>22.45</v>
      </c>
      <c r="H19" s="16">
        <v>34.15</v>
      </c>
      <c r="I19" s="16">
        <v>80.25</v>
      </c>
      <c r="J19" s="16">
        <v>56.5</v>
      </c>
      <c r="K19" s="16">
        <v>57.3</v>
      </c>
      <c r="L19" s="16">
        <v>46.1</v>
      </c>
      <c r="M19" s="16">
        <v>30.95</v>
      </c>
      <c r="N19" s="16">
        <v>17.55</v>
      </c>
      <c r="O19" s="16">
        <v>79.599999999999994</v>
      </c>
      <c r="P19" s="16">
        <v>22.85</v>
      </c>
      <c r="Q19" s="16">
        <v>25.05</v>
      </c>
      <c r="R19" s="16">
        <v>33.4</v>
      </c>
      <c r="S19" s="16">
        <v>19.399999999999999</v>
      </c>
      <c r="T19" s="16">
        <v>70.7</v>
      </c>
      <c r="U19" s="16">
        <v>89.05</v>
      </c>
      <c r="V19" s="16">
        <v>90.75</v>
      </c>
      <c r="W19" s="16">
        <v>49.55</v>
      </c>
      <c r="X19" s="16">
        <v>22</v>
      </c>
      <c r="Y19" s="16">
        <v>15.7</v>
      </c>
      <c r="Z19" s="16">
        <v>45.7</v>
      </c>
      <c r="AA19" s="16">
        <v>45.15</v>
      </c>
      <c r="AB19" s="16">
        <v>52.15</v>
      </c>
      <c r="AC19" s="16">
        <v>72.349999999999994</v>
      </c>
      <c r="AD19" s="16">
        <v>91.75</v>
      </c>
      <c r="AE19" s="16">
        <v>25.65</v>
      </c>
      <c r="AF19" s="16">
        <v>71.8</v>
      </c>
      <c r="AG19" s="16">
        <v>68.849999999999994</v>
      </c>
      <c r="AH19" s="16">
        <v>45.65</v>
      </c>
      <c r="AI19" s="16">
        <v>44.35</v>
      </c>
      <c r="AJ19" s="16">
        <v>39.049999999999997</v>
      </c>
      <c r="AK19" s="16">
        <v>89.15</v>
      </c>
      <c r="AL19" s="16">
        <v>68.8</v>
      </c>
      <c r="AM19" s="16">
        <v>9.9</v>
      </c>
      <c r="AN19" s="16">
        <v>16.649999999999999</v>
      </c>
      <c r="AO19" s="16">
        <v>80.95</v>
      </c>
      <c r="AP19" s="16">
        <v>26.05</v>
      </c>
      <c r="AQ19" s="16">
        <v>30.65</v>
      </c>
      <c r="AR19" s="16">
        <v>24.75</v>
      </c>
      <c r="AS19" s="16">
        <v>36.1</v>
      </c>
      <c r="AT19" s="16">
        <v>36.65</v>
      </c>
      <c r="AU19" s="16">
        <v>67.849999999999994</v>
      </c>
      <c r="AV19" s="16">
        <v>28.9</v>
      </c>
      <c r="AW19" s="16">
        <v>19.45</v>
      </c>
      <c r="AX19" s="16">
        <v>83.5</v>
      </c>
      <c r="AY19" s="16">
        <v>43.85</v>
      </c>
      <c r="AZ19" s="16">
        <v>73.7</v>
      </c>
      <c r="BA19" s="16">
        <v>32.700000000000003</v>
      </c>
      <c r="BB19" s="16">
        <v>74.25</v>
      </c>
      <c r="BC19" s="16">
        <v>63.65</v>
      </c>
      <c r="BD19" s="16">
        <v>43.65</v>
      </c>
      <c r="BE19" s="16">
        <v>40.799999999999997</v>
      </c>
      <c r="BF19" s="16">
        <v>87.75</v>
      </c>
      <c r="BG19" s="16">
        <v>38.5</v>
      </c>
      <c r="BH19" s="16">
        <v>90.55</v>
      </c>
      <c r="BI19" s="16">
        <v>32.25</v>
      </c>
      <c r="BJ19" s="16">
        <v>30.85</v>
      </c>
    </row>
    <row r="20" spans="1:62" x14ac:dyDescent="0.4">
      <c r="A20">
        <v>1996</v>
      </c>
      <c r="B20" s="16">
        <v>22.15</v>
      </c>
      <c r="C20" s="16">
        <v>38.65</v>
      </c>
      <c r="D20" s="16">
        <v>71.349999999999994</v>
      </c>
      <c r="E20" s="16">
        <v>85.85</v>
      </c>
      <c r="F20" s="16">
        <v>79.55</v>
      </c>
      <c r="G20" s="16">
        <v>24.55</v>
      </c>
      <c r="H20" s="16">
        <v>37.049999999999997</v>
      </c>
      <c r="I20" s="16">
        <v>79.650000000000006</v>
      </c>
      <c r="J20" s="16">
        <v>60.2</v>
      </c>
      <c r="K20" s="16">
        <v>56.8</v>
      </c>
      <c r="L20" s="16">
        <v>46.7</v>
      </c>
      <c r="M20" s="16">
        <v>33.049999999999997</v>
      </c>
      <c r="N20" s="16">
        <v>17.8</v>
      </c>
      <c r="O20" s="16">
        <v>80.5</v>
      </c>
      <c r="P20" s="16">
        <v>23.05</v>
      </c>
      <c r="Q20" s="16">
        <v>26.05</v>
      </c>
      <c r="R20" s="16">
        <v>34.549999999999997</v>
      </c>
      <c r="S20" s="16">
        <v>21.1</v>
      </c>
      <c r="T20" s="16">
        <v>72.650000000000006</v>
      </c>
      <c r="U20" s="16">
        <v>87.75</v>
      </c>
      <c r="V20" s="16">
        <v>91.2</v>
      </c>
      <c r="W20" s="16">
        <v>50.05</v>
      </c>
      <c r="X20" s="16">
        <v>22.55</v>
      </c>
      <c r="Y20" s="16">
        <v>18</v>
      </c>
      <c r="Z20" s="16">
        <v>44.15</v>
      </c>
      <c r="AA20" s="16">
        <v>46.05</v>
      </c>
      <c r="AB20" s="16">
        <v>52</v>
      </c>
      <c r="AC20" s="16">
        <v>72.2</v>
      </c>
      <c r="AD20" s="16">
        <v>91.05</v>
      </c>
      <c r="AE20" s="16">
        <v>27.4</v>
      </c>
      <c r="AF20" s="16">
        <v>72.05</v>
      </c>
      <c r="AG20" s="16">
        <v>68.05</v>
      </c>
      <c r="AH20" s="16">
        <v>50.25</v>
      </c>
      <c r="AI20" s="16">
        <v>41.4</v>
      </c>
      <c r="AJ20" s="16">
        <v>39</v>
      </c>
      <c r="AK20" s="16">
        <v>89.2</v>
      </c>
      <c r="AL20" s="16">
        <v>70.95</v>
      </c>
      <c r="AM20" s="16">
        <v>11</v>
      </c>
      <c r="AN20" s="16">
        <v>15</v>
      </c>
      <c r="AO20" s="16">
        <v>82.55</v>
      </c>
      <c r="AP20" s="16">
        <v>28.2</v>
      </c>
      <c r="AQ20" s="16">
        <v>31.75</v>
      </c>
      <c r="AR20" s="16">
        <v>28.6</v>
      </c>
      <c r="AS20" s="16">
        <v>39.299999999999997</v>
      </c>
      <c r="AT20" s="16">
        <v>42.1</v>
      </c>
      <c r="AU20" s="16">
        <v>69</v>
      </c>
      <c r="AV20" s="16">
        <v>30.95</v>
      </c>
      <c r="AW20" s="16">
        <v>20.65</v>
      </c>
      <c r="AX20" s="16">
        <v>83.25</v>
      </c>
      <c r="AY20" s="16">
        <v>46.3</v>
      </c>
      <c r="AZ20" s="16">
        <v>73.400000000000006</v>
      </c>
      <c r="BA20" s="16">
        <v>33.1</v>
      </c>
      <c r="BB20" s="16">
        <v>74.25</v>
      </c>
      <c r="BC20" s="16">
        <v>63.3</v>
      </c>
      <c r="BD20" s="16">
        <v>45.15</v>
      </c>
      <c r="BE20" s="16">
        <v>40.75</v>
      </c>
      <c r="BF20" s="16">
        <v>88.15</v>
      </c>
      <c r="BG20" s="16">
        <v>39.450000000000003</v>
      </c>
      <c r="BH20" s="16">
        <v>90.8</v>
      </c>
      <c r="BI20" s="16">
        <v>31.05</v>
      </c>
      <c r="BJ20" s="16">
        <v>32.35</v>
      </c>
    </row>
    <row r="21" spans="1:62" x14ac:dyDescent="0.4">
      <c r="A21">
        <v>1997</v>
      </c>
      <c r="B21" s="16">
        <v>23.85</v>
      </c>
      <c r="C21" s="16">
        <v>40.6</v>
      </c>
      <c r="D21" s="16">
        <v>72.75</v>
      </c>
      <c r="E21" s="16">
        <v>85.55</v>
      </c>
      <c r="F21" s="16">
        <v>81</v>
      </c>
      <c r="G21" s="16">
        <v>25.55</v>
      </c>
      <c r="H21" s="16">
        <v>39.15</v>
      </c>
      <c r="I21" s="16">
        <v>81.45</v>
      </c>
      <c r="J21" s="16">
        <v>62.75</v>
      </c>
      <c r="K21" s="16">
        <v>57.9</v>
      </c>
      <c r="L21" s="16">
        <v>47.45</v>
      </c>
      <c r="M21" s="16">
        <v>35.25</v>
      </c>
      <c r="N21" s="16">
        <v>19.5</v>
      </c>
      <c r="O21" s="16">
        <v>82.1</v>
      </c>
      <c r="P21" s="16">
        <v>23.65</v>
      </c>
      <c r="Q21" s="16">
        <v>26.45</v>
      </c>
      <c r="R21" s="16">
        <v>38.200000000000003</v>
      </c>
      <c r="S21" s="16">
        <v>25.7</v>
      </c>
      <c r="T21" s="16">
        <v>75.75</v>
      </c>
      <c r="U21" s="16">
        <v>88.3</v>
      </c>
      <c r="V21" s="16">
        <v>91.4</v>
      </c>
      <c r="W21" s="16">
        <v>52.15</v>
      </c>
      <c r="X21" s="16">
        <v>25.45</v>
      </c>
      <c r="Y21" s="16">
        <v>18.600000000000001</v>
      </c>
      <c r="Z21" s="16">
        <v>48.65</v>
      </c>
      <c r="AA21" s="16">
        <v>46.6</v>
      </c>
      <c r="AB21" s="16">
        <v>51.7</v>
      </c>
      <c r="AC21" s="16">
        <v>74.849999999999994</v>
      </c>
      <c r="AD21" s="16">
        <v>91.4</v>
      </c>
      <c r="AE21" s="16">
        <v>28.25</v>
      </c>
      <c r="AF21" s="16">
        <v>70.55</v>
      </c>
      <c r="AG21" s="16">
        <v>67.099999999999994</v>
      </c>
      <c r="AH21" s="16">
        <v>51.4</v>
      </c>
      <c r="AI21" s="16">
        <v>43.05</v>
      </c>
      <c r="AJ21" s="16">
        <v>40.299999999999997</v>
      </c>
      <c r="AK21" s="16">
        <v>90.15</v>
      </c>
      <c r="AL21" s="16">
        <v>72.400000000000006</v>
      </c>
      <c r="AM21" s="16">
        <v>12.7</v>
      </c>
      <c r="AN21" s="16">
        <v>15.05</v>
      </c>
      <c r="AO21" s="16">
        <v>85.25</v>
      </c>
      <c r="AP21" s="16">
        <v>31.9</v>
      </c>
      <c r="AQ21" s="16">
        <v>32.75</v>
      </c>
      <c r="AR21" s="16">
        <v>32.85</v>
      </c>
      <c r="AS21" s="16">
        <v>43.3</v>
      </c>
      <c r="AT21" s="16">
        <v>49.05</v>
      </c>
      <c r="AU21" s="16">
        <v>70.400000000000006</v>
      </c>
      <c r="AV21" s="16">
        <v>33.4</v>
      </c>
      <c r="AW21" s="16">
        <v>25.5</v>
      </c>
      <c r="AX21" s="16">
        <v>84.05</v>
      </c>
      <c r="AY21" s="16">
        <v>46.2</v>
      </c>
      <c r="AZ21" s="16">
        <v>75.099999999999994</v>
      </c>
      <c r="BA21" s="16">
        <v>32.65</v>
      </c>
      <c r="BB21" s="16">
        <v>75.25</v>
      </c>
      <c r="BC21" s="16">
        <v>60.5</v>
      </c>
      <c r="BD21" s="16">
        <v>47.1</v>
      </c>
      <c r="BE21" s="16">
        <v>39.700000000000003</v>
      </c>
      <c r="BF21" s="16">
        <v>88.4</v>
      </c>
      <c r="BG21" s="16">
        <v>42.55</v>
      </c>
      <c r="BH21" s="16">
        <v>91.65</v>
      </c>
      <c r="BI21" s="16">
        <v>34.25</v>
      </c>
      <c r="BJ21" s="16">
        <v>33.049999999999997</v>
      </c>
    </row>
    <row r="22" spans="1:62" x14ac:dyDescent="0.4">
      <c r="A22">
        <v>1998</v>
      </c>
      <c r="B22" s="16">
        <v>25.45</v>
      </c>
      <c r="C22" s="16">
        <v>41.7</v>
      </c>
      <c r="D22" s="16">
        <v>73.900000000000006</v>
      </c>
      <c r="E22" s="16">
        <v>88.1</v>
      </c>
      <c r="F22" s="16">
        <v>82.75</v>
      </c>
      <c r="G22" s="16">
        <v>26.75</v>
      </c>
      <c r="H22" s="16">
        <v>38.4</v>
      </c>
      <c r="I22" s="16">
        <v>83.8</v>
      </c>
      <c r="J22" s="16">
        <v>62.6</v>
      </c>
      <c r="K22" s="16">
        <v>57.65</v>
      </c>
      <c r="L22" s="16">
        <v>46.55</v>
      </c>
      <c r="M22" s="16">
        <v>36.1</v>
      </c>
      <c r="N22" s="16">
        <v>21.8</v>
      </c>
      <c r="O22" s="16">
        <v>84.05</v>
      </c>
      <c r="P22" s="16">
        <v>26.1</v>
      </c>
      <c r="Q22" s="16">
        <v>26.4</v>
      </c>
      <c r="R22" s="16">
        <v>42.25</v>
      </c>
      <c r="S22" s="16">
        <v>28.85</v>
      </c>
      <c r="T22" s="16">
        <v>79.5</v>
      </c>
      <c r="U22" s="16">
        <v>89.85</v>
      </c>
      <c r="V22" s="16">
        <v>92.6</v>
      </c>
      <c r="W22" s="16">
        <v>54.15</v>
      </c>
      <c r="X22" s="16">
        <v>26.8</v>
      </c>
      <c r="Y22" s="16">
        <v>19.95</v>
      </c>
      <c r="Z22" s="16">
        <v>53.15</v>
      </c>
      <c r="AA22" s="16">
        <v>45.7</v>
      </c>
      <c r="AB22" s="16">
        <v>41.4</v>
      </c>
      <c r="AC22" s="16">
        <v>77.8</v>
      </c>
      <c r="AD22" s="16">
        <v>89.55</v>
      </c>
      <c r="AE22" s="16">
        <v>26.3</v>
      </c>
      <c r="AF22" s="16">
        <v>59</v>
      </c>
      <c r="AG22" s="16">
        <v>61.75</v>
      </c>
      <c r="AH22" s="16">
        <v>52.4</v>
      </c>
      <c r="AI22" s="16">
        <v>45.3</v>
      </c>
      <c r="AJ22" s="16">
        <v>41.95</v>
      </c>
      <c r="AK22" s="16">
        <v>91.2</v>
      </c>
      <c r="AL22" s="16">
        <v>73.55</v>
      </c>
      <c r="AM22" s="16">
        <v>12.95</v>
      </c>
      <c r="AN22" s="16">
        <v>15.8</v>
      </c>
      <c r="AO22" s="16">
        <v>87.75</v>
      </c>
      <c r="AP22" s="16">
        <v>36.5</v>
      </c>
      <c r="AQ22" s="16">
        <v>32.75</v>
      </c>
      <c r="AR22" s="16">
        <v>34.049999999999997</v>
      </c>
      <c r="AS22" s="16">
        <v>43.15</v>
      </c>
      <c r="AT22" s="16">
        <v>52.95</v>
      </c>
      <c r="AU22" s="16">
        <v>74.099999999999994</v>
      </c>
      <c r="AV22" s="16">
        <v>34.15</v>
      </c>
      <c r="AW22" s="16">
        <v>30.7</v>
      </c>
      <c r="AX22" s="16">
        <v>82.6</v>
      </c>
      <c r="AY22" s="16">
        <v>46.55</v>
      </c>
      <c r="AZ22" s="16">
        <v>78.650000000000006</v>
      </c>
      <c r="BA22" s="16">
        <v>33.049999999999997</v>
      </c>
      <c r="BB22" s="16">
        <v>78.099999999999994</v>
      </c>
      <c r="BC22" s="16">
        <v>49.9</v>
      </c>
      <c r="BD22" s="16">
        <v>48.5</v>
      </c>
      <c r="BE22" s="16">
        <v>37.799999999999997</v>
      </c>
      <c r="BF22" s="16">
        <v>90.1</v>
      </c>
      <c r="BG22" s="16">
        <v>44.9</v>
      </c>
      <c r="BH22" s="16">
        <v>91.9</v>
      </c>
      <c r="BI22" s="16">
        <v>36.1</v>
      </c>
      <c r="BJ22" s="16">
        <v>31.7</v>
      </c>
    </row>
    <row r="23" spans="1:62" x14ac:dyDescent="0.4">
      <c r="A23">
        <v>1999</v>
      </c>
      <c r="B23" s="16">
        <v>25.85</v>
      </c>
      <c r="C23" s="16">
        <v>42.55</v>
      </c>
      <c r="D23" s="16">
        <v>75.05</v>
      </c>
      <c r="E23" s="16">
        <v>89.05</v>
      </c>
      <c r="F23" s="16">
        <v>84.2</v>
      </c>
      <c r="G23" s="16">
        <v>28.2</v>
      </c>
      <c r="H23" s="16">
        <v>36.950000000000003</v>
      </c>
      <c r="I23" s="16">
        <v>83.25</v>
      </c>
      <c r="J23" s="16">
        <v>61.4</v>
      </c>
      <c r="K23" s="16">
        <v>56.8</v>
      </c>
      <c r="L23" s="16">
        <v>44.3</v>
      </c>
      <c r="M23" s="16">
        <v>39.450000000000003</v>
      </c>
      <c r="N23" s="16">
        <v>24.9</v>
      </c>
      <c r="O23" s="16">
        <v>84.9</v>
      </c>
      <c r="P23" s="16">
        <v>29.5</v>
      </c>
      <c r="Q23" s="16">
        <v>23.95</v>
      </c>
      <c r="R23" s="16">
        <v>44.9</v>
      </c>
      <c r="S23" s="16">
        <v>33.4</v>
      </c>
      <c r="T23" s="16">
        <v>82.9</v>
      </c>
      <c r="U23" s="16">
        <v>91.1</v>
      </c>
      <c r="V23" s="16">
        <v>92.25</v>
      </c>
      <c r="W23" s="16">
        <v>57.6</v>
      </c>
      <c r="X23" s="16">
        <v>27.65</v>
      </c>
      <c r="Y23" s="16">
        <v>19.55</v>
      </c>
      <c r="Z23" s="16">
        <v>56.6</v>
      </c>
      <c r="AA23" s="16">
        <v>44.35</v>
      </c>
      <c r="AB23" s="16">
        <v>27.5</v>
      </c>
      <c r="AC23" s="16">
        <v>80.2</v>
      </c>
      <c r="AD23" s="16">
        <v>86.5</v>
      </c>
      <c r="AE23" s="16">
        <v>24.45</v>
      </c>
      <c r="AF23" s="16">
        <v>54.75</v>
      </c>
      <c r="AG23" s="16">
        <v>51.35</v>
      </c>
      <c r="AH23" s="16">
        <v>53.8</v>
      </c>
      <c r="AI23" s="16">
        <v>47.1</v>
      </c>
      <c r="AJ23" s="16">
        <v>43.75</v>
      </c>
      <c r="AK23" s="16">
        <v>91.45</v>
      </c>
      <c r="AL23" s="16">
        <v>73.55</v>
      </c>
      <c r="AM23" s="16">
        <v>11.85</v>
      </c>
      <c r="AN23" s="16">
        <v>17.350000000000001</v>
      </c>
      <c r="AO23" s="16">
        <v>87.25</v>
      </c>
      <c r="AP23" s="16">
        <v>40.799999999999997</v>
      </c>
      <c r="AQ23" s="16">
        <v>31.3</v>
      </c>
      <c r="AR23" s="16">
        <v>36</v>
      </c>
      <c r="AS23" s="16">
        <v>44.6</v>
      </c>
      <c r="AT23" s="16">
        <v>57.1</v>
      </c>
      <c r="AU23" s="16">
        <v>77.25</v>
      </c>
      <c r="AV23" s="16">
        <v>29.95</v>
      </c>
      <c r="AW23" s="16">
        <v>19.649999999999999</v>
      </c>
      <c r="AX23" s="16">
        <v>81.599999999999994</v>
      </c>
      <c r="AY23" s="16">
        <v>45.7</v>
      </c>
      <c r="AZ23" s="16">
        <v>81</v>
      </c>
      <c r="BA23" s="16">
        <v>33.5</v>
      </c>
      <c r="BB23" s="16">
        <v>80.45</v>
      </c>
      <c r="BC23" s="16">
        <v>47.6</v>
      </c>
      <c r="BD23" s="16">
        <v>50.3</v>
      </c>
      <c r="BE23" s="16">
        <v>37.9</v>
      </c>
      <c r="BF23" s="16">
        <v>90.2</v>
      </c>
      <c r="BG23" s="16">
        <v>46.85</v>
      </c>
      <c r="BH23" s="16">
        <v>91.55</v>
      </c>
      <c r="BI23" s="16">
        <v>34.1</v>
      </c>
      <c r="BJ23" s="16">
        <v>25.8</v>
      </c>
    </row>
    <row r="24" spans="1:62" x14ac:dyDescent="0.4">
      <c r="A24">
        <v>2000</v>
      </c>
      <c r="B24" s="16">
        <v>30.4</v>
      </c>
      <c r="C24" s="16">
        <v>44.4</v>
      </c>
      <c r="D24" s="16">
        <v>80.2</v>
      </c>
      <c r="E24" s="16">
        <v>88.25</v>
      </c>
      <c r="F24" s="16">
        <v>84.35</v>
      </c>
      <c r="G24" s="16">
        <v>29.85</v>
      </c>
      <c r="H24" s="16">
        <v>41.75</v>
      </c>
      <c r="I24" s="16">
        <v>87.35</v>
      </c>
      <c r="J24" s="16">
        <v>64.900000000000006</v>
      </c>
      <c r="K24" s="16">
        <v>58.6</v>
      </c>
      <c r="L24" s="16">
        <v>43.3</v>
      </c>
      <c r="M24" s="16">
        <v>45.1</v>
      </c>
      <c r="N24" s="16">
        <v>24.65</v>
      </c>
      <c r="O24" s="16">
        <v>87.6</v>
      </c>
      <c r="P24" s="16">
        <v>34.450000000000003</v>
      </c>
      <c r="Q24" s="16">
        <v>18.7</v>
      </c>
      <c r="R24" s="16">
        <v>48.2</v>
      </c>
      <c r="S24" s="16">
        <v>42.3</v>
      </c>
      <c r="T24" s="16">
        <v>87.35</v>
      </c>
      <c r="U24" s="16">
        <v>92.65</v>
      </c>
      <c r="V24" s="16">
        <v>93.75</v>
      </c>
      <c r="W24" s="16">
        <v>66.25</v>
      </c>
      <c r="X24" s="16">
        <v>34.049999999999997</v>
      </c>
      <c r="Y24" s="16">
        <v>22.95</v>
      </c>
      <c r="Z24" s="16">
        <v>62.05</v>
      </c>
      <c r="AA24" s="16">
        <v>48.4</v>
      </c>
      <c r="AB24" s="16">
        <v>27.85</v>
      </c>
      <c r="AC24" s="16">
        <v>83.1</v>
      </c>
      <c r="AD24" s="16">
        <v>87.3</v>
      </c>
      <c r="AE24" s="16">
        <v>25.8</v>
      </c>
      <c r="AF24" s="16">
        <v>61.05</v>
      </c>
      <c r="AG24" s="16">
        <v>57.2</v>
      </c>
      <c r="AH24" s="16">
        <v>53.5</v>
      </c>
      <c r="AI24" s="16">
        <v>53.25</v>
      </c>
      <c r="AJ24" s="16">
        <v>46.45</v>
      </c>
      <c r="AK24" s="16">
        <v>93.3</v>
      </c>
      <c r="AL24" s="16">
        <v>77.099999999999994</v>
      </c>
      <c r="AM24" s="16">
        <v>17.600000000000001</v>
      </c>
      <c r="AN24" s="16">
        <v>18.2</v>
      </c>
      <c r="AO24" s="16">
        <v>89.8</v>
      </c>
      <c r="AP24" s="16">
        <v>44.7</v>
      </c>
      <c r="AQ24" s="16">
        <v>32.1</v>
      </c>
      <c r="AR24" s="16">
        <v>40.549999999999997</v>
      </c>
      <c r="AS24" s="16">
        <v>48.05</v>
      </c>
      <c r="AT24" s="16">
        <v>60.35</v>
      </c>
      <c r="AU24" s="16">
        <v>81.650000000000006</v>
      </c>
      <c r="AV24" s="16">
        <v>28.9</v>
      </c>
      <c r="AW24" s="16">
        <v>23.15</v>
      </c>
      <c r="AX24" s="16">
        <v>84.1</v>
      </c>
      <c r="AY24" s="16">
        <v>50.15</v>
      </c>
      <c r="AZ24" s="16">
        <v>83.25</v>
      </c>
      <c r="BA24" s="16">
        <v>34.35</v>
      </c>
      <c r="BB24" s="16">
        <v>85.55</v>
      </c>
      <c r="BC24" s="16">
        <v>51</v>
      </c>
      <c r="BD24" s="16">
        <v>52.1</v>
      </c>
      <c r="BE24" s="16">
        <v>42.9</v>
      </c>
      <c r="BF24" s="16">
        <v>90.1</v>
      </c>
      <c r="BG24" s="16">
        <v>51.3</v>
      </c>
      <c r="BH24" s="16">
        <v>92.25</v>
      </c>
      <c r="BI24" s="16">
        <v>36.4</v>
      </c>
      <c r="BJ24" s="16">
        <v>20.6</v>
      </c>
    </row>
    <row r="25" spans="1:62" x14ac:dyDescent="0.4">
      <c r="A25">
        <v>2001</v>
      </c>
      <c r="B25" s="16">
        <v>31.1</v>
      </c>
      <c r="C25" s="16">
        <v>37.25</v>
      </c>
      <c r="D25" s="16">
        <v>79.7</v>
      </c>
      <c r="E25" s="16">
        <v>88.6</v>
      </c>
      <c r="F25" s="16">
        <v>86.75</v>
      </c>
      <c r="G25" s="16">
        <v>29.9</v>
      </c>
      <c r="H25" s="16">
        <v>42.9</v>
      </c>
      <c r="I25" s="16">
        <v>87.7</v>
      </c>
      <c r="J25" s="16">
        <v>64.95</v>
      </c>
      <c r="K25" s="16">
        <v>58</v>
      </c>
      <c r="L25" s="16">
        <v>39.65</v>
      </c>
      <c r="M25" s="16">
        <v>44.25</v>
      </c>
      <c r="N25" s="16">
        <v>20.100000000000001</v>
      </c>
      <c r="O25" s="16">
        <v>88.25</v>
      </c>
      <c r="P25" s="16">
        <v>34.65</v>
      </c>
      <c r="Q25" s="16">
        <v>19.3</v>
      </c>
      <c r="R25" s="16">
        <v>47.3</v>
      </c>
      <c r="S25" s="16">
        <v>40.299999999999997</v>
      </c>
      <c r="T25" s="16">
        <v>86.7</v>
      </c>
      <c r="U25" s="16">
        <v>92.45</v>
      </c>
      <c r="V25" s="16">
        <v>93.4</v>
      </c>
      <c r="W25" s="16">
        <v>71.2</v>
      </c>
      <c r="X25" s="16">
        <v>32</v>
      </c>
      <c r="Y25" s="16">
        <v>23.2</v>
      </c>
      <c r="Z25" s="16">
        <v>61.1</v>
      </c>
      <c r="AA25" s="16">
        <v>47.55</v>
      </c>
      <c r="AB25" s="16">
        <v>23.35</v>
      </c>
      <c r="AC25" s="16">
        <v>83.55</v>
      </c>
      <c r="AD25" s="16">
        <v>86.7</v>
      </c>
      <c r="AE25" s="16">
        <v>23.05</v>
      </c>
      <c r="AF25" s="16">
        <v>62.05</v>
      </c>
      <c r="AG25" s="16">
        <v>57.65</v>
      </c>
      <c r="AH25" s="16">
        <v>53.05</v>
      </c>
      <c r="AI25" s="16">
        <v>56.3</v>
      </c>
      <c r="AJ25" s="16">
        <v>44.85</v>
      </c>
      <c r="AK25" s="16">
        <v>93</v>
      </c>
      <c r="AL25" s="16">
        <v>76.400000000000006</v>
      </c>
      <c r="AM25" s="16">
        <v>17.600000000000001</v>
      </c>
      <c r="AN25" s="16">
        <v>18.149999999999999</v>
      </c>
      <c r="AO25" s="16">
        <v>90.4</v>
      </c>
      <c r="AP25" s="16">
        <v>45.95</v>
      </c>
      <c r="AQ25" s="16">
        <v>29.45</v>
      </c>
      <c r="AR25" s="16">
        <v>36.6</v>
      </c>
      <c r="AS25" s="16">
        <v>43.3</v>
      </c>
      <c r="AT25" s="16">
        <v>59.25</v>
      </c>
      <c r="AU25" s="16">
        <v>80.650000000000006</v>
      </c>
      <c r="AV25" s="16">
        <v>28.7</v>
      </c>
      <c r="AW25" s="16">
        <v>26.9</v>
      </c>
      <c r="AX25" s="16">
        <v>85.3</v>
      </c>
      <c r="AY25" s="16">
        <v>50.05</v>
      </c>
      <c r="AZ25" s="16">
        <v>83.65</v>
      </c>
      <c r="BA25" s="16">
        <v>34.25</v>
      </c>
      <c r="BB25" s="16">
        <v>86.1</v>
      </c>
      <c r="BC25" s="16">
        <v>50.1</v>
      </c>
      <c r="BD25" s="16">
        <v>51.35</v>
      </c>
      <c r="BE25" s="16">
        <v>39.049999999999997</v>
      </c>
      <c r="BF25" s="16">
        <v>91.9</v>
      </c>
      <c r="BG25" s="16">
        <v>50.25</v>
      </c>
      <c r="BH25" s="16">
        <v>92.15</v>
      </c>
      <c r="BI25" s="16">
        <v>34.549999999999997</v>
      </c>
      <c r="BJ25" s="16">
        <v>14.6</v>
      </c>
    </row>
    <row r="26" spans="1:62" x14ac:dyDescent="0.4">
      <c r="A26">
        <v>2002</v>
      </c>
      <c r="B26" s="16">
        <v>31.2</v>
      </c>
      <c r="C26" s="16">
        <v>19.8</v>
      </c>
      <c r="D26" s="16">
        <v>83.75</v>
      </c>
      <c r="E26" s="16">
        <v>90.5</v>
      </c>
      <c r="F26" s="16">
        <v>89.15</v>
      </c>
      <c r="G26" s="16">
        <v>29.85</v>
      </c>
      <c r="H26" s="16">
        <v>40.049999999999997</v>
      </c>
      <c r="I26" s="16">
        <v>89.35</v>
      </c>
      <c r="J26" s="16">
        <v>65.05</v>
      </c>
      <c r="K26" s="16">
        <v>58.25</v>
      </c>
      <c r="L26" s="16">
        <v>39.049999999999997</v>
      </c>
      <c r="M26" s="16">
        <v>45.35</v>
      </c>
      <c r="N26" s="16">
        <v>17.75</v>
      </c>
      <c r="O26" s="16">
        <v>89.95</v>
      </c>
      <c r="P26" s="16">
        <v>37.1</v>
      </c>
      <c r="Q26" s="16">
        <v>21</v>
      </c>
      <c r="R26" s="16">
        <v>45.7</v>
      </c>
      <c r="S26" s="16">
        <v>44.75</v>
      </c>
      <c r="T26" s="16">
        <v>90.05</v>
      </c>
      <c r="U26" s="16">
        <v>93.15</v>
      </c>
      <c r="V26" s="16">
        <v>94.05</v>
      </c>
      <c r="W26" s="16">
        <v>74.55</v>
      </c>
      <c r="X26" s="16">
        <v>33.1</v>
      </c>
      <c r="Y26" s="16">
        <v>24.8</v>
      </c>
      <c r="Z26" s="16">
        <v>65.55</v>
      </c>
      <c r="AA26" s="16">
        <v>47.65</v>
      </c>
      <c r="AB26" s="16">
        <v>22.7</v>
      </c>
      <c r="AC26" s="16">
        <v>85.75</v>
      </c>
      <c r="AD26" s="16">
        <v>84.3</v>
      </c>
      <c r="AE26" s="16">
        <v>21.85</v>
      </c>
      <c r="AF26" s="16">
        <v>64.150000000000006</v>
      </c>
      <c r="AG26" s="16">
        <v>56.5</v>
      </c>
      <c r="AH26" s="16">
        <v>52.65</v>
      </c>
      <c r="AI26" s="16">
        <v>58.1</v>
      </c>
      <c r="AJ26" s="16">
        <v>45.95</v>
      </c>
      <c r="AK26" s="16">
        <v>94.2</v>
      </c>
      <c r="AL26" s="16">
        <v>79.8</v>
      </c>
      <c r="AM26" s="16">
        <v>18</v>
      </c>
      <c r="AN26" s="16">
        <v>17.7</v>
      </c>
      <c r="AO26" s="16">
        <v>92.6</v>
      </c>
      <c r="AP26" s="16">
        <v>46.6</v>
      </c>
      <c r="AQ26" s="16">
        <v>28.8</v>
      </c>
      <c r="AR26" s="16">
        <v>37.700000000000003</v>
      </c>
      <c r="AS26" s="16">
        <v>43.65</v>
      </c>
      <c r="AT26" s="16">
        <v>59.85</v>
      </c>
      <c r="AU26" s="16">
        <v>83.75</v>
      </c>
      <c r="AV26" s="16">
        <v>32.25</v>
      </c>
      <c r="AW26" s="16">
        <v>35.6</v>
      </c>
      <c r="AX26" s="16">
        <v>85.45</v>
      </c>
      <c r="AY26" s="16">
        <v>51.3</v>
      </c>
      <c r="AZ26" s="16">
        <v>86.45</v>
      </c>
      <c r="BA26" s="16">
        <v>32.65</v>
      </c>
      <c r="BB26" s="16">
        <v>88.55</v>
      </c>
      <c r="BC26" s="16">
        <v>50.05</v>
      </c>
      <c r="BD26" s="16">
        <v>52.35</v>
      </c>
      <c r="BE26" s="16">
        <v>33.450000000000003</v>
      </c>
      <c r="BF26" s="16">
        <v>93.9</v>
      </c>
      <c r="BG26" s="16">
        <v>45.45</v>
      </c>
      <c r="BH26" s="16">
        <v>92.8</v>
      </c>
      <c r="BI26" s="16">
        <v>32.5</v>
      </c>
      <c r="BJ26" s="16">
        <v>11.6</v>
      </c>
    </row>
    <row r="27" spans="1:62" x14ac:dyDescent="0.4">
      <c r="A27">
        <v>2003</v>
      </c>
      <c r="B27" s="16">
        <v>33.4</v>
      </c>
      <c r="C27" s="16">
        <v>14.5</v>
      </c>
      <c r="D27" s="16">
        <v>83.3</v>
      </c>
      <c r="E27" s="16">
        <v>90.6</v>
      </c>
      <c r="F27" s="16">
        <v>88.3</v>
      </c>
      <c r="G27" s="16">
        <v>30.7</v>
      </c>
      <c r="H27" s="16">
        <v>36.1</v>
      </c>
      <c r="I27" s="16">
        <v>89.9</v>
      </c>
      <c r="J27" s="16">
        <v>64.7</v>
      </c>
      <c r="K27" s="16">
        <v>60</v>
      </c>
      <c r="L27" s="16">
        <v>37.5</v>
      </c>
      <c r="M27" s="16">
        <v>44</v>
      </c>
      <c r="N27" s="16">
        <v>17.7</v>
      </c>
      <c r="O27" s="16">
        <v>90.3</v>
      </c>
      <c r="P27" s="16">
        <v>34.9</v>
      </c>
      <c r="Q27" s="16">
        <v>23.2</v>
      </c>
      <c r="R27" s="16">
        <v>43.8</v>
      </c>
      <c r="S27" s="16">
        <v>41.5</v>
      </c>
      <c r="T27" s="16">
        <v>89.9</v>
      </c>
      <c r="U27" s="16">
        <v>92.2</v>
      </c>
      <c r="V27" s="16">
        <v>92.3</v>
      </c>
      <c r="W27" s="16">
        <v>74.599999999999994</v>
      </c>
      <c r="X27" s="16">
        <v>33</v>
      </c>
      <c r="Y27" s="16">
        <v>25.9</v>
      </c>
      <c r="Z27" s="16">
        <v>65.400000000000006</v>
      </c>
      <c r="AA27" s="16">
        <v>49.4</v>
      </c>
      <c r="AB27" s="16">
        <v>25</v>
      </c>
      <c r="AC27" s="16">
        <v>84.3</v>
      </c>
      <c r="AD27" s="16">
        <v>82</v>
      </c>
      <c r="AE27" s="16">
        <v>22.1</v>
      </c>
      <c r="AF27" s="16">
        <v>68.2</v>
      </c>
      <c r="AG27" s="16">
        <v>59.2</v>
      </c>
      <c r="AH27" s="16">
        <v>50.6</v>
      </c>
      <c r="AI27" s="16">
        <v>58.5</v>
      </c>
      <c r="AJ27" s="16">
        <v>46.1</v>
      </c>
      <c r="AK27" s="16">
        <v>93.2</v>
      </c>
      <c r="AL27" s="16">
        <v>79.900000000000006</v>
      </c>
      <c r="AM27" s="16">
        <v>18.2</v>
      </c>
      <c r="AN27" s="16">
        <v>20</v>
      </c>
      <c r="AO27" s="16">
        <v>92.8</v>
      </c>
      <c r="AP27" s="16">
        <v>44.7</v>
      </c>
      <c r="AQ27" s="16">
        <v>28.6</v>
      </c>
      <c r="AR27" s="16">
        <v>36.299999999999997</v>
      </c>
      <c r="AS27" s="16">
        <v>43.4</v>
      </c>
      <c r="AT27" s="16">
        <v>60.6</v>
      </c>
      <c r="AU27" s="16">
        <v>81.599999999999994</v>
      </c>
      <c r="AV27" s="16">
        <v>33.9</v>
      </c>
      <c r="AW27" s="16">
        <v>41.7</v>
      </c>
      <c r="AX27" s="16">
        <v>85.6</v>
      </c>
      <c r="AY27" s="16">
        <v>52.4</v>
      </c>
      <c r="AZ27" s="16">
        <v>86.1</v>
      </c>
      <c r="BA27" s="16">
        <v>34.799999999999997</v>
      </c>
      <c r="BB27" s="16">
        <v>89.1</v>
      </c>
      <c r="BC27" s="16">
        <v>52.2</v>
      </c>
      <c r="BD27" s="16">
        <v>50.7</v>
      </c>
      <c r="BE27" s="16">
        <v>34.9</v>
      </c>
      <c r="BF27" s="16">
        <v>92.8</v>
      </c>
      <c r="BG27" s="16">
        <v>31.6</v>
      </c>
      <c r="BH27" s="16">
        <v>93.3</v>
      </c>
      <c r="BI27" s="16">
        <v>29.6</v>
      </c>
      <c r="BJ27" s="16">
        <v>10.8</v>
      </c>
    </row>
    <row r="28" spans="1:62" x14ac:dyDescent="0.4">
      <c r="A28">
        <v>2004</v>
      </c>
      <c r="B28" s="16">
        <v>38.700000000000003</v>
      </c>
      <c r="C28" s="16">
        <v>21.85</v>
      </c>
      <c r="D28" s="16">
        <v>86.85</v>
      </c>
      <c r="E28" s="16">
        <v>92.05</v>
      </c>
      <c r="F28" s="16">
        <v>88.699999999999989</v>
      </c>
      <c r="G28" s="16">
        <v>28.15</v>
      </c>
      <c r="H28" s="16">
        <v>42.650000000000006</v>
      </c>
      <c r="I28" s="16">
        <v>92.15</v>
      </c>
      <c r="J28" s="16">
        <v>67.349999999999994</v>
      </c>
      <c r="K28" s="16">
        <v>64.55</v>
      </c>
      <c r="L28" s="16">
        <v>42.65</v>
      </c>
      <c r="M28" s="16">
        <v>49.1</v>
      </c>
      <c r="N28" s="16">
        <v>15.950000000000001</v>
      </c>
      <c r="O28" s="16">
        <v>92.7</v>
      </c>
      <c r="P28" s="16">
        <v>29.799999999999997</v>
      </c>
      <c r="Q28" s="16">
        <v>27.3</v>
      </c>
      <c r="R28" s="16">
        <v>43.25</v>
      </c>
      <c r="S28" s="16">
        <v>47</v>
      </c>
      <c r="T28" s="16">
        <v>92.3</v>
      </c>
      <c r="U28" s="16">
        <v>93</v>
      </c>
      <c r="V28" s="16">
        <v>92.6</v>
      </c>
      <c r="W28" s="16">
        <v>78</v>
      </c>
      <c r="X28" s="16">
        <v>39.1</v>
      </c>
      <c r="Y28" s="16">
        <v>30.1</v>
      </c>
      <c r="Z28" s="16">
        <v>65.349999999999994</v>
      </c>
      <c r="AA28" s="16">
        <v>51.85</v>
      </c>
      <c r="AB28" s="16">
        <v>33.5</v>
      </c>
      <c r="AC28" s="16">
        <v>85.050000000000011</v>
      </c>
      <c r="AD28" s="16">
        <v>82.75</v>
      </c>
      <c r="AE28" s="16">
        <v>25.8</v>
      </c>
      <c r="AF28" s="16">
        <v>69.5</v>
      </c>
      <c r="AG28" s="16">
        <v>64.349999999999994</v>
      </c>
      <c r="AH28" s="16">
        <v>56.45</v>
      </c>
      <c r="AI28" s="16">
        <v>59.85</v>
      </c>
      <c r="AJ28" s="16">
        <v>48.849999999999994</v>
      </c>
      <c r="AK28" s="16">
        <v>93.4</v>
      </c>
      <c r="AL28" s="16">
        <v>82.75</v>
      </c>
      <c r="AM28" s="16">
        <v>19.850000000000001</v>
      </c>
      <c r="AN28" s="16">
        <v>21.700000000000003</v>
      </c>
      <c r="AO28" s="16">
        <v>93.85</v>
      </c>
      <c r="AP28" s="16">
        <v>48.849999999999994</v>
      </c>
      <c r="AQ28" s="16">
        <v>27.75</v>
      </c>
      <c r="AR28" s="16">
        <v>43.45</v>
      </c>
      <c r="AS28" s="16">
        <v>44.75</v>
      </c>
      <c r="AT28" s="16">
        <v>63.199999999999996</v>
      </c>
      <c r="AU28" s="16">
        <v>83.449999999999989</v>
      </c>
      <c r="AV28" s="16">
        <v>44.1</v>
      </c>
      <c r="AW28" s="16">
        <v>51.4</v>
      </c>
      <c r="AX28" s="16">
        <v>87.25</v>
      </c>
      <c r="AY28" s="16">
        <v>57.75</v>
      </c>
      <c r="AZ28" s="16">
        <v>88.15</v>
      </c>
      <c r="BA28" s="16">
        <v>34.549999999999997</v>
      </c>
      <c r="BB28" s="16">
        <v>91.5</v>
      </c>
      <c r="BC28" s="16">
        <v>58.9</v>
      </c>
      <c r="BD28" s="16">
        <v>53.75</v>
      </c>
      <c r="BE28" s="16">
        <v>38.700000000000003</v>
      </c>
      <c r="BF28" s="16">
        <v>93.8</v>
      </c>
      <c r="BG28" s="16">
        <v>32.450000000000003</v>
      </c>
      <c r="BH28" s="16">
        <v>93.85</v>
      </c>
      <c r="BI28" s="16">
        <v>32.1</v>
      </c>
      <c r="BJ28" s="16">
        <v>10.45</v>
      </c>
    </row>
    <row r="29" spans="1:62" x14ac:dyDescent="0.4">
      <c r="A29">
        <v>2005</v>
      </c>
      <c r="B29" s="16">
        <v>46.1</v>
      </c>
      <c r="C29" s="16">
        <v>23.25</v>
      </c>
      <c r="D29" s="16">
        <v>86.6</v>
      </c>
      <c r="E29" s="16">
        <v>91.300000000000011</v>
      </c>
      <c r="F29" s="16">
        <v>89.2</v>
      </c>
      <c r="G29" s="16">
        <v>29.25</v>
      </c>
      <c r="H29" s="16">
        <v>47.45</v>
      </c>
      <c r="I29" s="16">
        <v>91.35</v>
      </c>
      <c r="J29" s="16">
        <v>70.8</v>
      </c>
      <c r="K29" s="16">
        <v>67.099999999999994</v>
      </c>
      <c r="L29" s="16">
        <v>46.25</v>
      </c>
      <c r="M29" s="16">
        <v>50.25</v>
      </c>
      <c r="N29" s="16">
        <v>14.350000000000001</v>
      </c>
      <c r="O29" s="16">
        <v>92.4</v>
      </c>
      <c r="P29" s="16">
        <v>26</v>
      </c>
      <c r="Q29" s="16">
        <v>28.75</v>
      </c>
      <c r="R29" s="16">
        <v>47.25</v>
      </c>
      <c r="S29" s="16">
        <v>47.150000000000006</v>
      </c>
      <c r="T29" s="16">
        <v>92.75</v>
      </c>
      <c r="U29" s="16">
        <v>92.149999999999991</v>
      </c>
      <c r="V29" s="16">
        <v>91.600000000000009</v>
      </c>
      <c r="W29" s="16">
        <v>75.400000000000006</v>
      </c>
      <c r="X29" s="16">
        <v>40.799999999999997</v>
      </c>
      <c r="Y29" s="16">
        <v>28.25</v>
      </c>
      <c r="Z29" s="16">
        <v>65.550000000000011</v>
      </c>
      <c r="AA29" s="16">
        <v>55.95</v>
      </c>
      <c r="AB29" s="16">
        <v>38.799999999999997</v>
      </c>
      <c r="AC29" s="16">
        <v>83.4</v>
      </c>
      <c r="AD29" s="16">
        <v>84.85</v>
      </c>
      <c r="AE29" s="16">
        <v>27.05</v>
      </c>
      <c r="AF29" s="16">
        <v>72.55</v>
      </c>
      <c r="AG29" s="16">
        <v>68.7</v>
      </c>
      <c r="AH29" s="16">
        <v>58</v>
      </c>
      <c r="AI29" s="16">
        <v>62.3</v>
      </c>
      <c r="AJ29" s="16">
        <v>51.25</v>
      </c>
      <c r="AK29" s="16">
        <v>92.3</v>
      </c>
      <c r="AL29" s="16">
        <v>83.5</v>
      </c>
      <c r="AM29" s="16">
        <v>21.85</v>
      </c>
      <c r="AN29" s="16">
        <v>25.85</v>
      </c>
      <c r="AO29" s="16">
        <v>93.95</v>
      </c>
      <c r="AP29" s="16">
        <v>50.35</v>
      </c>
      <c r="AQ29" s="16">
        <v>29.299999999999997</v>
      </c>
      <c r="AR29" s="16">
        <v>45.2</v>
      </c>
      <c r="AS29" s="16">
        <v>43.1</v>
      </c>
      <c r="AT29" s="16">
        <v>65.849999999999994</v>
      </c>
      <c r="AU29" s="16">
        <v>81.5</v>
      </c>
      <c r="AV29" s="16">
        <v>50.2</v>
      </c>
      <c r="AW29" s="16">
        <v>57.1</v>
      </c>
      <c r="AX29" s="16">
        <v>89.25</v>
      </c>
      <c r="AY29" s="16">
        <v>60.849999999999994</v>
      </c>
      <c r="AZ29" s="16">
        <v>88.05</v>
      </c>
      <c r="BA29" s="16">
        <v>35.300000000000004</v>
      </c>
      <c r="BB29" s="16">
        <v>92.05</v>
      </c>
      <c r="BC29" s="16">
        <v>62.7</v>
      </c>
      <c r="BD29" s="16">
        <v>56.300000000000004</v>
      </c>
      <c r="BE29" s="16">
        <v>44.8</v>
      </c>
      <c r="BF29" s="16">
        <v>92.899999999999991</v>
      </c>
      <c r="BG29" s="16">
        <v>37.599999999999994</v>
      </c>
      <c r="BH29" s="16">
        <v>92.45</v>
      </c>
      <c r="BI29" s="16">
        <v>38.349999999999994</v>
      </c>
      <c r="BJ29" s="16">
        <v>10.55</v>
      </c>
    </row>
    <row r="30" spans="1:62" x14ac:dyDescent="0.4">
      <c r="A30">
        <v>2006</v>
      </c>
      <c r="B30" s="16">
        <v>48.9</v>
      </c>
      <c r="C30" s="16">
        <v>34</v>
      </c>
      <c r="D30" s="16">
        <v>87.9</v>
      </c>
      <c r="E30" s="16">
        <v>93.9</v>
      </c>
      <c r="F30" s="16">
        <v>90.9</v>
      </c>
      <c r="G30" s="16">
        <v>25.3</v>
      </c>
      <c r="H30" s="16">
        <v>54.6</v>
      </c>
      <c r="I30" s="16">
        <v>93.7</v>
      </c>
      <c r="J30" s="16">
        <v>73.2</v>
      </c>
      <c r="K30" s="16">
        <v>69.8</v>
      </c>
      <c r="L30" s="16">
        <v>49.7</v>
      </c>
      <c r="M30" s="16">
        <v>51.1</v>
      </c>
      <c r="N30" s="16">
        <v>14.1</v>
      </c>
      <c r="O30" s="16">
        <v>94.4</v>
      </c>
      <c r="P30" s="16">
        <v>33.049999999999997</v>
      </c>
      <c r="Q30" s="16">
        <v>30.95</v>
      </c>
      <c r="R30" s="16">
        <v>46.7</v>
      </c>
      <c r="S30" s="16">
        <v>47.75</v>
      </c>
      <c r="T30" s="16">
        <v>94.6</v>
      </c>
      <c r="U30" s="16">
        <v>94.1</v>
      </c>
      <c r="V30" s="16">
        <v>94.3</v>
      </c>
      <c r="W30" s="16">
        <v>77.25</v>
      </c>
      <c r="X30" s="16">
        <v>39</v>
      </c>
      <c r="Y30" s="16">
        <v>31</v>
      </c>
      <c r="Z30" s="16">
        <v>65.099999999999994</v>
      </c>
      <c r="AA30" s="16">
        <v>57.1</v>
      </c>
      <c r="AB30" s="16">
        <v>42.1</v>
      </c>
      <c r="AC30" s="16">
        <v>84.3</v>
      </c>
      <c r="AD30" s="16">
        <v>87.8</v>
      </c>
      <c r="AE30" s="16">
        <v>27.3</v>
      </c>
      <c r="AF30" s="16">
        <v>76</v>
      </c>
      <c r="AG30" s="16">
        <v>68.7</v>
      </c>
      <c r="AH30" s="16">
        <v>54.2</v>
      </c>
      <c r="AI30" s="16">
        <v>65.2</v>
      </c>
      <c r="AJ30" s="16">
        <v>49.7</v>
      </c>
      <c r="AK30" s="16">
        <v>94.8</v>
      </c>
      <c r="AL30" s="16">
        <v>85</v>
      </c>
      <c r="AM30" s="16">
        <v>19.5</v>
      </c>
      <c r="AN30" s="16">
        <v>28</v>
      </c>
      <c r="AO30" s="16">
        <v>95</v>
      </c>
      <c r="AP30" s="16">
        <v>49.9</v>
      </c>
      <c r="AQ30" s="16">
        <v>29.4</v>
      </c>
      <c r="AR30" s="16">
        <v>49.4</v>
      </c>
      <c r="AS30" s="16">
        <v>44.2</v>
      </c>
      <c r="AT30" s="16">
        <v>68.3</v>
      </c>
      <c r="AU30" s="16">
        <v>83.4</v>
      </c>
      <c r="AV30" s="16">
        <v>51.7</v>
      </c>
      <c r="AW30" s="16">
        <v>60.4</v>
      </c>
      <c r="AX30" s="16">
        <v>91</v>
      </c>
      <c r="AY30" s="16">
        <v>63.3</v>
      </c>
      <c r="AZ30" s="16">
        <v>90.2</v>
      </c>
      <c r="BA30" s="16">
        <v>33.5</v>
      </c>
      <c r="BB30" s="16">
        <v>94.5</v>
      </c>
      <c r="BC30" s="16">
        <v>62</v>
      </c>
      <c r="BD30" s="16">
        <v>58</v>
      </c>
      <c r="BE30" s="16">
        <v>45</v>
      </c>
      <c r="BF30" s="16">
        <v>94.5</v>
      </c>
      <c r="BG30" s="16">
        <v>40.799999999999997</v>
      </c>
      <c r="BH30" s="16">
        <v>94.5</v>
      </c>
      <c r="BI30" s="16">
        <v>42.6</v>
      </c>
      <c r="BJ30" s="16">
        <v>7</v>
      </c>
    </row>
    <row r="31" spans="1:62" x14ac:dyDescent="0.4">
      <c r="A31">
        <v>2007</v>
      </c>
      <c r="B31" s="16">
        <v>52.400000000000006</v>
      </c>
      <c r="C31" s="16">
        <v>42.3</v>
      </c>
      <c r="D31" s="16">
        <v>90</v>
      </c>
      <c r="E31" s="16">
        <v>94.549999999999983</v>
      </c>
      <c r="F31" s="16">
        <v>92.200000000000017</v>
      </c>
      <c r="G31" s="16">
        <v>30.1</v>
      </c>
      <c r="H31" s="16">
        <v>59.7</v>
      </c>
      <c r="I31" s="16">
        <v>94.449999999999989</v>
      </c>
      <c r="J31" s="16">
        <v>77</v>
      </c>
      <c r="K31" s="16">
        <v>74.900000000000006</v>
      </c>
      <c r="L31" s="16">
        <v>55.150000000000006</v>
      </c>
      <c r="M31" s="16">
        <v>52.7</v>
      </c>
      <c r="N31" s="16">
        <v>17.450000000000003</v>
      </c>
      <c r="O31" s="16">
        <v>95</v>
      </c>
      <c r="P31" s="16">
        <v>37.35</v>
      </c>
      <c r="Q31" s="16">
        <v>33.049999999999997</v>
      </c>
      <c r="R31" s="16">
        <v>50.600000000000009</v>
      </c>
      <c r="S31" s="16">
        <v>46.7</v>
      </c>
      <c r="T31" s="16">
        <v>95.15</v>
      </c>
      <c r="U31" s="16">
        <v>94.15</v>
      </c>
      <c r="V31" s="16">
        <v>94.949999999999989</v>
      </c>
      <c r="W31" s="16">
        <v>79.099999999999994</v>
      </c>
      <c r="X31" s="16">
        <v>42.8</v>
      </c>
      <c r="Y31" s="16">
        <v>33.35</v>
      </c>
      <c r="Z31" s="16">
        <v>66.25</v>
      </c>
      <c r="AA31" s="16">
        <v>61.100000000000009</v>
      </c>
      <c r="AB31" s="16">
        <v>48.6</v>
      </c>
      <c r="AC31" s="16">
        <v>84.949999999999989</v>
      </c>
      <c r="AD31" s="16">
        <v>89.450000000000017</v>
      </c>
      <c r="AE31" s="16">
        <v>29.150000000000002</v>
      </c>
      <c r="AF31" s="16">
        <v>78</v>
      </c>
      <c r="AG31" s="16">
        <v>72.000000000000014</v>
      </c>
      <c r="AH31" s="16">
        <v>56.25</v>
      </c>
      <c r="AI31" s="16">
        <v>69.2</v>
      </c>
      <c r="AJ31" s="16">
        <v>53.45</v>
      </c>
      <c r="AK31" s="16">
        <v>95.05</v>
      </c>
      <c r="AL31" s="16">
        <v>86.699999999999989</v>
      </c>
      <c r="AM31" s="16">
        <v>21</v>
      </c>
      <c r="AN31" s="16">
        <v>37.1</v>
      </c>
      <c r="AO31" s="16">
        <v>95.95</v>
      </c>
      <c r="AP31" s="16">
        <v>54.75</v>
      </c>
      <c r="AQ31" s="16">
        <v>31.450000000000003</v>
      </c>
      <c r="AR31" s="16">
        <v>56.050000000000004</v>
      </c>
      <c r="AS31" s="16">
        <v>50.1</v>
      </c>
      <c r="AT31" s="16">
        <v>71</v>
      </c>
      <c r="AU31" s="16">
        <v>84</v>
      </c>
      <c r="AV31" s="16">
        <v>58</v>
      </c>
      <c r="AW31" s="16">
        <v>66.849999999999994</v>
      </c>
      <c r="AX31" s="16">
        <v>92.1</v>
      </c>
      <c r="AY31" s="16">
        <v>66.050000000000011</v>
      </c>
      <c r="AZ31" s="16">
        <v>91.199999999999989</v>
      </c>
      <c r="BA31" s="16">
        <v>33.1</v>
      </c>
      <c r="BB31" s="16">
        <v>94.75</v>
      </c>
      <c r="BC31" s="16">
        <v>63.899999999999991</v>
      </c>
      <c r="BD31" s="16">
        <v>59.399999999999991</v>
      </c>
      <c r="BE31" s="16">
        <v>50.6</v>
      </c>
      <c r="BF31" s="16">
        <v>94.7</v>
      </c>
      <c r="BG31" s="16">
        <v>46.5</v>
      </c>
      <c r="BH31" s="16">
        <v>94.05</v>
      </c>
      <c r="BI31" s="16">
        <v>45.2</v>
      </c>
      <c r="BJ31" s="16">
        <v>8.25</v>
      </c>
    </row>
    <row r="32" spans="1:62" x14ac:dyDescent="0.4">
      <c r="A32">
        <v>2008</v>
      </c>
      <c r="B32" s="16">
        <v>54.7</v>
      </c>
      <c r="C32" s="16">
        <v>41.9</v>
      </c>
      <c r="D32" s="16">
        <v>91.2</v>
      </c>
      <c r="E32" s="16">
        <v>94.6</v>
      </c>
      <c r="F32" s="16">
        <v>91.9</v>
      </c>
      <c r="G32" s="16">
        <v>30.3</v>
      </c>
      <c r="H32" s="16">
        <v>60.6</v>
      </c>
      <c r="I32" s="16">
        <v>94.6</v>
      </c>
      <c r="J32" s="16">
        <v>77.400000000000006</v>
      </c>
      <c r="K32" s="16">
        <v>76.5</v>
      </c>
      <c r="L32" s="16">
        <v>54.7</v>
      </c>
      <c r="M32" s="16">
        <v>52.3</v>
      </c>
      <c r="N32" s="16">
        <v>19.5</v>
      </c>
      <c r="O32" s="16">
        <v>94.7</v>
      </c>
      <c r="P32" s="16">
        <v>36.1</v>
      </c>
      <c r="Q32" s="16">
        <v>30.9</v>
      </c>
      <c r="R32" s="16">
        <v>50.7</v>
      </c>
      <c r="S32" s="16">
        <v>46.6</v>
      </c>
      <c r="T32" s="16">
        <v>94.9</v>
      </c>
      <c r="U32" s="16">
        <v>94.1</v>
      </c>
      <c r="V32" s="16">
        <v>94.8</v>
      </c>
      <c r="W32" s="16">
        <v>81.3</v>
      </c>
      <c r="X32" s="16">
        <v>41.3</v>
      </c>
      <c r="Y32" s="16">
        <v>31.5</v>
      </c>
      <c r="Z32" s="16">
        <v>66.8</v>
      </c>
      <c r="AA32" s="16">
        <v>62.7</v>
      </c>
      <c r="AB32" s="16">
        <v>48.2</v>
      </c>
      <c r="AC32" s="16">
        <v>84.1</v>
      </c>
      <c r="AD32" s="16">
        <v>91.4</v>
      </c>
      <c r="AE32" s="16">
        <v>29.8</v>
      </c>
      <c r="AF32" s="16">
        <v>79.900000000000006</v>
      </c>
      <c r="AG32" s="16">
        <v>72.900000000000006</v>
      </c>
      <c r="AH32" s="16">
        <v>56.3</v>
      </c>
      <c r="AI32" s="16">
        <v>69.3</v>
      </c>
      <c r="AJ32" s="16">
        <v>55.1</v>
      </c>
      <c r="AK32" s="16">
        <v>95</v>
      </c>
      <c r="AL32" s="16">
        <v>88.2</v>
      </c>
      <c r="AM32" s="16">
        <v>19.3</v>
      </c>
      <c r="AN32" s="16">
        <v>38.299999999999997</v>
      </c>
      <c r="AO32" s="16">
        <v>95.9</v>
      </c>
      <c r="AP32" s="16">
        <v>57.1</v>
      </c>
      <c r="AQ32" s="16">
        <v>29.7</v>
      </c>
      <c r="AR32" s="16">
        <v>57.7</v>
      </c>
      <c r="AS32" s="16">
        <v>49.7</v>
      </c>
      <c r="AT32" s="16">
        <v>73</v>
      </c>
      <c r="AU32" s="16">
        <v>84.8</v>
      </c>
      <c r="AV32" s="16">
        <v>58.4</v>
      </c>
      <c r="AW32" s="16">
        <v>69.400000000000006</v>
      </c>
      <c r="AX32" s="16">
        <v>93.1</v>
      </c>
      <c r="AY32" s="16">
        <v>65.8</v>
      </c>
      <c r="AZ32" s="16">
        <v>89.6</v>
      </c>
      <c r="BA32" s="16">
        <v>32.700000000000003</v>
      </c>
      <c r="BB32" s="16">
        <v>94.8</v>
      </c>
      <c r="BC32" s="16">
        <v>63.1</v>
      </c>
      <c r="BD32" s="16">
        <v>61.3</v>
      </c>
      <c r="BE32" s="16">
        <v>52</v>
      </c>
      <c r="BF32" s="16">
        <v>94</v>
      </c>
      <c r="BG32" s="16">
        <v>48.8</v>
      </c>
      <c r="BH32" s="16">
        <v>93.8</v>
      </c>
      <c r="BI32" s="16">
        <v>43.1</v>
      </c>
      <c r="BJ32" s="16">
        <v>5.8</v>
      </c>
    </row>
    <row r="34" spans="1:62" x14ac:dyDescent="0.4">
      <c r="A34" s="21" t="s">
        <v>67</v>
      </c>
      <c r="B34" s="16">
        <f>AVERAGE(B3:B7)</f>
        <v>56.64</v>
      </c>
      <c r="C34" s="16">
        <f t="shared" ref="C34:BJ34" si="0">AVERAGE(C3:C7)</f>
        <v>51.71</v>
      </c>
      <c r="D34" s="16">
        <f t="shared" si="0"/>
        <v>88.47999999999999</v>
      </c>
      <c r="E34" s="16">
        <f t="shared" si="0"/>
        <v>84.429999999999993</v>
      </c>
      <c r="F34" s="16">
        <f t="shared" si="0"/>
        <v>80.900000000000006</v>
      </c>
      <c r="G34" s="16">
        <f t="shared" si="0"/>
        <v>21.09</v>
      </c>
      <c r="H34" s="16">
        <f t="shared" si="0"/>
        <v>52.730000000000004</v>
      </c>
      <c r="I34" s="16">
        <f t="shared" si="0"/>
        <v>91.539999999999992</v>
      </c>
      <c r="J34" s="16">
        <f t="shared" si="0"/>
        <v>50.37</v>
      </c>
      <c r="K34" s="16">
        <f t="shared" si="0"/>
        <v>67.680000000000007</v>
      </c>
      <c r="L34" s="16">
        <f t="shared" si="0"/>
        <v>57.5</v>
      </c>
      <c r="M34" s="16">
        <f t="shared" si="0"/>
        <v>30.110000000000003</v>
      </c>
      <c r="N34" s="16">
        <f t="shared" si="0"/>
        <v>42.58</v>
      </c>
      <c r="O34" s="16">
        <f t="shared" si="0"/>
        <v>72.489999999999995</v>
      </c>
      <c r="P34" s="16">
        <f t="shared" si="0"/>
        <v>26.71</v>
      </c>
      <c r="Q34" s="16">
        <f t="shared" si="0"/>
        <v>46.53</v>
      </c>
      <c r="R34" s="16">
        <f t="shared" si="0"/>
        <v>34.92</v>
      </c>
      <c r="S34" s="16">
        <f t="shared" si="0"/>
        <v>8.8666666666666671</v>
      </c>
      <c r="T34" s="16">
        <f t="shared" si="0"/>
        <v>75.37</v>
      </c>
      <c r="U34" s="16">
        <f t="shared" si="0"/>
        <v>87.070000000000007</v>
      </c>
      <c r="V34" s="16">
        <f t="shared" si="0"/>
        <v>95.820000000000007</v>
      </c>
      <c r="W34" s="16">
        <f t="shared" si="0"/>
        <v>59.9</v>
      </c>
      <c r="X34" s="16">
        <f t="shared" si="0"/>
        <v>17.183333333333334</v>
      </c>
      <c r="Y34" s="16">
        <f t="shared" si="0"/>
        <v>15.466666666666669</v>
      </c>
      <c r="Z34" s="16">
        <f t="shared" si="0"/>
        <v>54.55</v>
      </c>
      <c r="AA34" s="16">
        <f t="shared" si="0"/>
        <v>49.46</v>
      </c>
      <c r="AB34" s="16">
        <f t="shared" si="0"/>
        <v>54.839999999999996</v>
      </c>
      <c r="AC34" s="16">
        <f t="shared" si="0"/>
        <v>73.150000000000006</v>
      </c>
      <c r="AD34" s="16">
        <f t="shared" si="0"/>
        <v>95.72</v>
      </c>
      <c r="AE34" s="16">
        <f t="shared" si="0"/>
        <v>38.519999999999996</v>
      </c>
      <c r="AF34" s="16">
        <f t="shared" si="0"/>
        <v>60.359999999999992</v>
      </c>
      <c r="AG34" s="16">
        <f t="shared" si="0"/>
        <v>71.640000000000015</v>
      </c>
      <c r="AH34" s="16">
        <f t="shared" si="0"/>
        <v>19.566666666666666</v>
      </c>
      <c r="AI34" s="16">
        <f t="shared" si="0"/>
        <v>61.719999999999992</v>
      </c>
      <c r="AJ34" s="16">
        <f t="shared" si="0"/>
        <v>37.649999999999991</v>
      </c>
      <c r="AK34" s="16">
        <f t="shared" si="0"/>
        <v>88.41</v>
      </c>
      <c r="AL34" s="16">
        <f t="shared" si="0"/>
        <v>76.040000000000006</v>
      </c>
      <c r="AM34" s="16">
        <f t="shared" si="0"/>
        <v>8.620000000000001</v>
      </c>
      <c r="AN34" s="16">
        <f t="shared" si="0"/>
        <v>50.68</v>
      </c>
      <c r="AO34" s="16">
        <f t="shared" si="0"/>
        <v>87.859999999999985</v>
      </c>
      <c r="AP34" s="16">
        <f t="shared" si="0"/>
        <v>42.03</v>
      </c>
      <c r="AQ34" s="16">
        <f t="shared" si="0"/>
        <v>43.31</v>
      </c>
      <c r="AR34" s="16">
        <f t="shared" si="0"/>
        <v>36.559999999999995</v>
      </c>
      <c r="AS34" s="16">
        <f t="shared" si="0"/>
        <v>44.58</v>
      </c>
      <c r="AT34" s="16">
        <f t="shared" si="0"/>
        <v>26.869999999999997</v>
      </c>
      <c r="AU34" s="16">
        <f t="shared" si="0"/>
        <v>53.9</v>
      </c>
      <c r="AV34" s="16">
        <f t="shared" si="0"/>
        <v>39.44</v>
      </c>
      <c r="AW34" s="16">
        <f t="shared" si="0"/>
        <v>68.27</v>
      </c>
      <c r="AX34" s="16">
        <f t="shared" si="0"/>
        <v>78.359999999999985</v>
      </c>
      <c r="AY34" s="16">
        <f t="shared" si="0"/>
        <v>60.58</v>
      </c>
      <c r="AZ34" s="16">
        <f t="shared" si="0"/>
        <v>67.570000000000007</v>
      </c>
      <c r="BA34" s="16">
        <f t="shared" si="0"/>
        <v>30.174999999999997</v>
      </c>
      <c r="BB34" s="16">
        <f t="shared" si="0"/>
        <v>81.650000000000006</v>
      </c>
      <c r="BC34" s="16">
        <f t="shared" si="0"/>
        <v>52.519999999999996</v>
      </c>
      <c r="BD34" s="16">
        <f t="shared" si="0"/>
        <v>48</v>
      </c>
      <c r="BE34" s="16">
        <f t="shared" si="0"/>
        <v>16.89</v>
      </c>
      <c r="BF34" s="16">
        <f t="shared" si="0"/>
        <v>89.59</v>
      </c>
      <c r="BG34" s="16">
        <f t="shared" si="0"/>
        <v>39.619999999999997</v>
      </c>
      <c r="BH34" s="16">
        <f t="shared" si="0"/>
        <v>97.8</v>
      </c>
      <c r="BI34" s="16">
        <f t="shared" si="0"/>
        <v>64.509999999999991</v>
      </c>
      <c r="BJ34" s="16">
        <f t="shared" si="0"/>
        <v>24.7</v>
      </c>
    </row>
    <row r="35" spans="1:62" x14ac:dyDescent="0.4">
      <c r="A35" s="21" t="s">
        <v>68</v>
      </c>
      <c r="B35" s="16">
        <f>AVERAGE(B28:B32)</f>
        <v>48.160000000000004</v>
      </c>
      <c r="C35" s="16">
        <f t="shared" ref="C35:BJ35" si="1">AVERAGE(C28:C32)</f>
        <v>32.659999999999997</v>
      </c>
      <c r="D35" s="16">
        <f t="shared" si="1"/>
        <v>88.51</v>
      </c>
      <c r="E35" s="16">
        <f t="shared" si="1"/>
        <v>93.28</v>
      </c>
      <c r="F35" s="16">
        <f t="shared" si="1"/>
        <v>90.58</v>
      </c>
      <c r="G35" s="16">
        <f t="shared" si="1"/>
        <v>28.620000000000005</v>
      </c>
      <c r="H35" s="16">
        <f t="shared" si="1"/>
        <v>53.000000000000014</v>
      </c>
      <c r="I35" s="16">
        <f t="shared" si="1"/>
        <v>93.25</v>
      </c>
      <c r="J35" s="16">
        <f t="shared" si="1"/>
        <v>73.150000000000006</v>
      </c>
      <c r="K35" s="16">
        <f t="shared" si="1"/>
        <v>70.570000000000007</v>
      </c>
      <c r="L35" s="16">
        <f t="shared" si="1"/>
        <v>49.690000000000012</v>
      </c>
      <c r="M35" s="16">
        <f t="shared" si="1"/>
        <v>51.089999999999996</v>
      </c>
      <c r="N35" s="16">
        <f t="shared" si="1"/>
        <v>16.270000000000003</v>
      </c>
      <c r="O35" s="16">
        <f t="shared" si="1"/>
        <v>93.84</v>
      </c>
      <c r="P35" s="16">
        <f t="shared" si="1"/>
        <v>32.459999999999994</v>
      </c>
      <c r="Q35" s="16">
        <f t="shared" si="1"/>
        <v>30.189999999999998</v>
      </c>
      <c r="R35" s="16">
        <f t="shared" si="1"/>
        <v>47.7</v>
      </c>
      <c r="S35" s="16">
        <f t="shared" si="1"/>
        <v>47.040000000000006</v>
      </c>
      <c r="T35" s="16">
        <f t="shared" si="1"/>
        <v>93.939999999999984</v>
      </c>
      <c r="U35" s="16">
        <f t="shared" si="1"/>
        <v>93.5</v>
      </c>
      <c r="V35" s="16">
        <f t="shared" si="1"/>
        <v>93.65</v>
      </c>
      <c r="W35" s="16">
        <f t="shared" si="1"/>
        <v>78.210000000000008</v>
      </c>
      <c r="X35" s="16">
        <f t="shared" si="1"/>
        <v>40.6</v>
      </c>
      <c r="Y35" s="16">
        <f t="shared" si="1"/>
        <v>30.839999999999996</v>
      </c>
      <c r="Z35" s="16">
        <f t="shared" si="1"/>
        <v>65.81</v>
      </c>
      <c r="AA35" s="16">
        <f t="shared" si="1"/>
        <v>57.739999999999995</v>
      </c>
      <c r="AB35" s="16">
        <f t="shared" si="1"/>
        <v>42.239999999999995</v>
      </c>
      <c r="AC35" s="16">
        <f t="shared" si="1"/>
        <v>84.359999999999985</v>
      </c>
      <c r="AD35" s="16">
        <f t="shared" si="1"/>
        <v>87.25</v>
      </c>
      <c r="AE35" s="16">
        <f t="shared" si="1"/>
        <v>27.820000000000004</v>
      </c>
      <c r="AF35" s="16">
        <f t="shared" si="1"/>
        <v>75.190000000000012</v>
      </c>
      <c r="AG35" s="16">
        <f t="shared" si="1"/>
        <v>69.33</v>
      </c>
      <c r="AH35" s="16">
        <f t="shared" si="1"/>
        <v>56.239999999999995</v>
      </c>
      <c r="AI35" s="16">
        <f t="shared" si="1"/>
        <v>65.17</v>
      </c>
      <c r="AJ35" s="16">
        <f t="shared" si="1"/>
        <v>51.67</v>
      </c>
      <c r="AK35" s="16">
        <f t="shared" si="1"/>
        <v>94.11</v>
      </c>
      <c r="AL35" s="16">
        <f t="shared" si="1"/>
        <v>85.22999999999999</v>
      </c>
      <c r="AM35" s="16">
        <f t="shared" si="1"/>
        <v>20.3</v>
      </c>
      <c r="AN35" s="16">
        <f t="shared" si="1"/>
        <v>30.189999999999998</v>
      </c>
      <c r="AO35" s="16">
        <f t="shared" si="1"/>
        <v>94.929999999999993</v>
      </c>
      <c r="AP35" s="16">
        <f t="shared" si="1"/>
        <v>52.19</v>
      </c>
      <c r="AQ35" s="16">
        <f t="shared" si="1"/>
        <v>29.52</v>
      </c>
      <c r="AR35" s="16">
        <f t="shared" si="1"/>
        <v>50.36</v>
      </c>
      <c r="AS35" s="16">
        <f t="shared" si="1"/>
        <v>46.370000000000005</v>
      </c>
      <c r="AT35" s="16">
        <f t="shared" si="1"/>
        <v>68.27</v>
      </c>
      <c r="AU35" s="16">
        <f t="shared" si="1"/>
        <v>83.43</v>
      </c>
      <c r="AV35" s="16">
        <f t="shared" si="1"/>
        <v>52.48</v>
      </c>
      <c r="AW35" s="16">
        <f t="shared" si="1"/>
        <v>61.029999999999994</v>
      </c>
      <c r="AX35" s="16">
        <f t="shared" si="1"/>
        <v>90.54</v>
      </c>
      <c r="AY35" s="16">
        <f t="shared" si="1"/>
        <v>62.75</v>
      </c>
      <c r="AZ35" s="16">
        <f t="shared" si="1"/>
        <v>89.439999999999984</v>
      </c>
      <c r="BA35" s="16">
        <f t="shared" si="1"/>
        <v>33.83</v>
      </c>
      <c r="BB35" s="16">
        <f t="shared" si="1"/>
        <v>93.52000000000001</v>
      </c>
      <c r="BC35" s="16">
        <f t="shared" si="1"/>
        <v>62.120000000000005</v>
      </c>
      <c r="BD35" s="16">
        <f t="shared" si="1"/>
        <v>57.75</v>
      </c>
      <c r="BE35" s="16">
        <f t="shared" si="1"/>
        <v>46.22</v>
      </c>
      <c r="BF35" s="16">
        <f t="shared" si="1"/>
        <v>93.97999999999999</v>
      </c>
      <c r="BG35" s="16">
        <f t="shared" si="1"/>
        <v>41.23</v>
      </c>
      <c r="BH35" s="16">
        <f t="shared" si="1"/>
        <v>93.73</v>
      </c>
      <c r="BI35" s="16">
        <f t="shared" si="1"/>
        <v>40.269999999999996</v>
      </c>
      <c r="BJ35" s="16">
        <f t="shared" si="1"/>
        <v>8.41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Figure_17.1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2015-11-20T13:19:49Z</dcterms:modified>
</cp:coreProperties>
</file>